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DMIN\OneDrive - CACTUS\Jobs\ITEKD_1_19\"/>
    </mc:Choice>
  </mc:AlternateContent>
  <xr:revisionPtr revIDLastSave="0" documentId="13_ncr:1_{B4069ED8-41F4-4C06-84C2-B60E486C3986}" xr6:coauthVersionLast="45" xr6:coauthVersionMax="45" xr10:uidLastSave="{00000000-0000-0000-0000-000000000000}"/>
  <bookViews>
    <workbookView xWindow="-120" yWindow="-120" windowWidth="20730" windowHeight="11160" tabRatio="298" xr2:uid="{00000000-000D-0000-FFFF-FFFF00000000}"/>
  </bookViews>
  <sheets>
    <sheet name="Supplementary Table S1" sheetId="19" r:id="rId1"/>
    <sheet name="呼疾なし、BI0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" i="19" l="1"/>
  <c r="AK3" i="19"/>
  <c r="AJ4" i="19"/>
  <c r="AK4" i="19"/>
  <c r="AJ5" i="19"/>
  <c r="AK5" i="19"/>
  <c r="AJ6" i="19"/>
  <c r="AK6" i="19"/>
  <c r="AJ7" i="19"/>
  <c r="AK7" i="19"/>
  <c r="AJ8" i="19"/>
  <c r="AK8" i="19"/>
  <c r="AJ9" i="19"/>
  <c r="AK9" i="19"/>
  <c r="AJ10" i="19"/>
  <c r="AK10" i="19"/>
  <c r="AJ11" i="19"/>
  <c r="AK11" i="19"/>
  <c r="AJ12" i="19"/>
  <c r="AK12" i="19"/>
  <c r="AJ13" i="19"/>
  <c r="AK13" i="19"/>
  <c r="AJ14" i="19"/>
  <c r="AK14" i="19"/>
  <c r="AJ15" i="19"/>
  <c r="AK15" i="19"/>
  <c r="AJ16" i="19"/>
  <c r="AK16" i="19"/>
  <c r="AJ17" i="19"/>
  <c r="AK17" i="19"/>
  <c r="AJ18" i="19"/>
  <c r="AK18" i="19"/>
  <c r="AJ19" i="19"/>
  <c r="AK19" i="19"/>
  <c r="AJ20" i="19"/>
  <c r="AK20" i="19"/>
  <c r="AJ21" i="19"/>
  <c r="AK21" i="19"/>
  <c r="AJ22" i="19"/>
  <c r="AK22" i="19"/>
  <c r="AJ23" i="19"/>
  <c r="AK23" i="19"/>
  <c r="AJ24" i="19"/>
  <c r="AK24" i="19"/>
  <c r="AJ25" i="19"/>
  <c r="AK25" i="19"/>
  <c r="AJ26" i="19"/>
  <c r="AK26" i="19"/>
  <c r="AJ27" i="19"/>
  <c r="AK27" i="19"/>
  <c r="AJ28" i="19"/>
  <c r="AK28" i="19"/>
  <c r="AJ29" i="19"/>
  <c r="AK29" i="19"/>
  <c r="AJ30" i="19"/>
  <c r="AK30" i="19"/>
  <c r="AJ31" i="19"/>
  <c r="AK31" i="19"/>
  <c r="AJ32" i="19"/>
  <c r="AK32" i="19"/>
  <c r="AJ33" i="19"/>
  <c r="AK33" i="19"/>
  <c r="AJ34" i="19"/>
  <c r="AK34" i="19"/>
  <c r="AJ35" i="19"/>
  <c r="AK35" i="19"/>
  <c r="AJ36" i="19"/>
  <c r="AK36" i="19"/>
  <c r="AJ37" i="19"/>
  <c r="AK37" i="19"/>
  <c r="AJ38" i="19"/>
  <c r="AK38" i="19"/>
  <c r="AJ39" i="19"/>
  <c r="AK39" i="19"/>
  <c r="AJ40" i="19"/>
  <c r="AK40" i="19"/>
  <c r="AJ41" i="19"/>
  <c r="AK41" i="19"/>
  <c r="AJ42" i="19"/>
  <c r="AK42" i="19"/>
  <c r="AJ43" i="19"/>
  <c r="AK43" i="19"/>
  <c r="AJ44" i="19"/>
  <c r="AK44" i="19"/>
  <c r="AJ45" i="19"/>
  <c r="AK45" i="19"/>
  <c r="AJ46" i="19"/>
  <c r="AK46" i="19"/>
  <c r="AM46" i="19" l="1"/>
  <c r="AL46" i="19"/>
  <c r="AM45" i="19"/>
  <c r="AL45" i="19"/>
  <c r="AM44" i="19"/>
  <c r="AL44" i="19"/>
  <c r="AM43" i="19"/>
  <c r="AL43" i="19"/>
  <c r="AM42" i="19"/>
  <c r="AL42" i="19"/>
  <c r="AM41" i="19"/>
  <c r="AL41" i="19"/>
  <c r="AM40" i="19"/>
  <c r="AL40" i="19"/>
  <c r="AM39" i="19"/>
  <c r="AL39" i="19"/>
  <c r="AM38" i="19"/>
  <c r="AL38" i="19"/>
  <c r="AM37" i="19"/>
  <c r="AL37" i="19"/>
  <c r="AM36" i="19"/>
  <c r="AL36" i="19"/>
  <c r="AM35" i="19"/>
  <c r="AL35" i="19"/>
  <c r="AM34" i="19"/>
  <c r="AL34" i="19"/>
  <c r="AM33" i="19"/>
  <c r="AL33" i="19"/>
  <c r="AM32" i="19"/>
  <c r="AL32" i="19"/>
  <c r="AM31" i="19"/>
  <c r="AL31" i="19"/>
  <c r="AM30" i="19"/>
  <c r="AL30" i="19"/>
  <c r="AM29" i="19"/>
  <c r="AL29" i="19"/>
  <c r="AM28" i="19"/>
  <c r="AL28" i="19"/>
  <c r="AM27" i="19"/>
  <c r="AL27" i="19"/>
  <c r="AM26" i="19"/>
  <c r="AL26" i="19"/>
  <c r="AM25" i="19"/>
  <c r="AL25" i="19"/>
  <c r="AM24" i="19"/>
  <c r="AL24" i="19"/>
  <c r="AM23" i="19"/>
  <c r="AL23" i="19"/>
  <c r="AM22" i="19"/>
  <c r="AL22" i="19"/>
  <c r="AM21" i="19"/>
  <c r="AL21" i="19"/>
  <c r="AM20" i="19"/>
  <c r="AL20" i="19"/>
  <c r="AM19" i="19"/>
  <c r="AL19" i="19"/>
  <c r="AM18" i="19"/>
  <c r="AL18" i="19"/>
  <c r="AM17" i="19"/>
  <c r="AL17" i="19"/>
  <c r="AM16" i="19"/>
  <c r="AL16" i="19"/>
  <c r="AM15" i="19"/>
  <c r="AL15" i="19"/>
  <c r="AM14" i="19"/>
  <c r="AL14" i="19"/>
  <c r="AM13" i="19"/>
  <c r="AL13" i="19"/>
  <c r="AM12" i="19"/>
  <c r="AL12" i="19"/>
  <c r="AM11" i="19"/>
  <c r="AL11" i="19"/>
  <c r="AM10" i="19"/>
  <c r="AL10" i="19"/>
  <c r="AM9" i="19"/>
  <c r="AL9" i="19"/>
  <c r="AM8" i="19"/>
  <c r="AL8" i="19"/>
  <c r="AM7" i="19"/>
  <c r="AL7" i="19"/>
  <c r="AM6" i="19"/>
  <c r="AL6" i="19"/>
  <c r="AM5" i="19"/>
  <c r="AL5" i="19"/>
  <c r="AM4" i="19"/>
  <c r="AL4" i="19"/>
  <c r="AM3" i="19"/>
  <c r="AL3" i="19"/>
  <c r="GX6" i="7" l="1"/>
  <c r="GX7" i="7"/>
  <c r="FY7" i="7"/>
  <c r="FY6" i="7"/>
  <c r="EZ6" i="7"/>
  <c r="EZ7" i="7"/>
  <c r="EA7" i="7"/>
  <c r="EA6" i="7"/>
  <c r="DB6" i="7"/>
  <c r="CC6" i="7"/>
  <c r="DB7" i="7"/>
  <c r="CC7" i="7"/>
  <c r="AJ115" i="7"/>
  <c r="HT112" i="7"/>
  <c r="HP112" i="7"/>
  <c r="HS112" i="7" s="1"/>
  <c r="HO112" i="7"/>
  <c r="HR112" i="7" s="1"/>
  <c r="HN112" i="7"/>
  <c r="HQ112" i="7" s="1"/>
  <c r="HM112" i="7"/>
  <c r="HL112" i="7"/>
  <c r="HK112" i="7"/>
  <c r="HJ112" i="7"/>
  <c r="HI112" i="7"/>
  <c r="HH112" i="7"/>
  <c r="HG112" i="7"/>
  <c r="HV112" i="7" s="1"/>
  <c r="HF112" i="7"/>
  <c r="HU112" i="7" s="1"/>
  <c r="GQ112" i="7"/>
  <c r="GT112" i="7" s="1"/>
  <c r="GP112" i="7"/>
  <c r="GS112" i="7" s="1"/>
  <c r="GO112" i="7"/>
  <c r="GU112" i="7" s="1"/>
  <c r="FV112" i="7"/>
  <c r="FR112" i="7"/>
  <c r="FU112" i="7" s="1"/>
  <c r="FQ112" i="7"/>
  <c r="FT112" i="7" s="1"/>
  <c r="FP112" i="7"/>
  <c r="FS112" i="7" s="1"/>
  <c r="FO112" i="7"/>
  <c r="FN112" i="7"/>
  <c r="FM112" i="7"/>
  <c r="FL112" i="7"/>
  <c r="FK112" i="7"/>
  <c r="FJ112" i="7"/>
  <c r="FI112" i="7"/>
  <c r="FX112" i="7" s="1"/>
  <c r="FH112" i="7"/>
  <c r="FW112" i="7" s="1"/>
  <c r="EY112" i="7"/>
  <c r="EX112" i="7"/>
  <c r="EW112" i="7"/>
  <c r="ES112" i="7"/>
  <c r="EV112" i="7" s="1"/>
  <c r="ER112" i="7"/>
  <c r="EU112" i="7" s="1"/>
  <c r="EQ112" i="7"/>
  <c r="ET112" i="7" s="1"/>
  <c r="DT112" i="7"/>
  <c r="DW112" i="7" s="1"/>
  <c r="DZ112" i="7" s="1"/>
  <c r="DS112" i="7"/>
  <c r="DV112" i="7" s="1"/>
  <c r="DY112" i="7" s="1"/>
  <c r="DR112" i="7"/>
  <c r="DU112" i="7" s="1"/>
  <c r="DX112" i="7" s="1"/>
  <c r="CU112" i="7"/>
  <c r="CX112" i="7" s="1"/>
  <c r="DA112" i="7" s="1"/>
  <c r="CT112" i="7"/>
  <c r="CW112" i="7" s="1"/>
  <c r="CZ112" i="7" s="1"/>
  <c r="CS112" i="7"/>
  <c r="CV112" i="7" s="1"/>
  <c r="CY112" i="7" s="1"/>
  <c r="CR112" i="7"/>
  <c r="CQ112" i="7"/>
  <c r="CP112" i="7"/>
  <c r="CO112" i="7"/>
  <c r="CA112" i="7"/>
  <c r="BZ112" i="7"/>
  <c r="BY112" i="7"/>
  <c r="BT112" i="7"/>
  <c r="BS112" i="7"/>
  <c r="BR112" i="7"/>
  <c r="BG112" i="7"/>
  <c r="BJ112" i="7" s="1"/>
  <c r="BM112" i="7" s="1"/>
  <c r="BF112" i="7"/>
  <c r="BI112" i="7" s="1"/>
  <c r="BL112" i="7" s="1"/>
  <c r="BE112" i="7"/>
  <c r="BH112" i="7" s="1"/>
  <c r="BK112" i="7" s="1"/>
  <c r="HP111" i="7"/>
  <c r="HS111" i="7" s="1"/>
  <c r="HO111" i="7"/>
  <c r="HR111" i="7" s="1"/>
  <c r="HN111" i="7"/>
  <c r="HQ111" i="7" s="1"/>
  <c r="HM111" i="7"/>
  <c r="HL111" i="7"/>
  <c r="HK111" i="7"/>
  <c r="HJ111" i="7"/>
  <c r="HI111" i="7"/>
  <c r="HH111" i="7"/>
  <c r="HG111" i="7"/>
  <c r="HF111" i="7"/>
  <c r="GQ111" i="7"/>
  <c r="GP111" i="7"/>
  <c r="GS111" i="7" s="1"/>
  <c r="GO111" i="7"/>
  <c r="FV111" i="7"/>
  <c r="FR111" i="7"/>
  <c r="FU111" i="7" s="1"/>
  <c r="FQ111" i="7"/>
  <c r="FT111" i="7" s="1"/>
  <c r="FP111" i="7"/>
  <c r="FS111" i="7" s="1"/>
  <c r="FO111" i="7"/>
  <c r="FN111" i="7"/>
  <c r="FM111" i="7"/>
  <c r="FL111" i="7"/>
  <c r="FK111" i="7"/>
  <c r="FJ111" i="7"/>
  <c r="FI111" i="7"/>
  <c r="FX111" i="7" s="1"/>
  <c r="FH111" i="7"/>
  <c r="FW111" i="7" s="1"/>
  <c r="EW111" i="7"/>
  <c r="ES111" i="7"/>
  <c r="EV111" i="7" s="1"/>
  <c r="ER111" i="7"/>
  <c r="EU111" i="7" s="1"/>
  <c r="EQ111" i="7"/>
  <c r="ET111" i="7" s="1"/>
  <c r="EP111" i="7"/>
  <c r="EO111" i="7"/>
  <c r="EN111" i="7"/>
  <c r="EM111" i="7"/>
  <c r="EL111" i="7"/>
  <c r="EK111" i="7"/>
  <c r="EJ111" i="7"/>
  <c r="EY111" i="7" s="1"/>
  <c r="EI111" i="7"/>
  <c r="EX111" i="7" s="1"/>
  <c r="DT111" i="7"/>
  <c r="DW111" i="7" s="1"/>
  <c r="DZ111" i="7" s="1"/>
  <c r="DS111" i="7"/>
  <c r="DV111" i="7" s="1"/>
  <c r="DY111" i="7" s="1"/>
  <c r="DR111" i="7"/>
  <c r="DU111" i="7" s="1"/>
  <c r="DX111" i="7" s="1"/>
  <c r="CU111" i="7"/>
  <c r="CX111" i="7" s="1"/>
  <c r="DA111" i="7" s="1"/>
  <c r="CT111" i="7"/>
  <c r="CW111" i="7" s="1"/>
  <c r="CZ111" i="7" s="1"/>
  <c r="CS111" i="7"/>
  <c r="CV111" i="7" s="1"/>
  <c r="CY111" i="7" s="1"/>
  <c r="CR111" i="7"/>
  <c r="CQ111" i="7"/>
  <c r="CP111" i="7"/>
  <c r="CO111" i="7"/>
  <c r="CA111" i="7"/>
  <c r="BZ111" i="7"/>
  <c r="BY111" i="7"/>
  <c r="BT111" i="7"/>
  <c r="BS111" i="7"/>
  <c r="BR111" i="7"/>
  <c r="BG111" i="7"/>
  <c r="BJ111" i="7" s="1"/>
  <c r="BM111" i="7" s="1"/>
  <c r="BF111" i="7"/>
  <c r="BI111" i="7" s="1"/>
  <c r="BL111" i="7" s="1"/>
  <c r="BE111" i="7"/>
  <c r="BH111" i="7" s="1"/>
  <c r="BK111" i="7" s="1"/>
  <c r="HP110" i="7"/>
  <c r="HO110" i="7"/>
  <c r="HN110" i="7"/>
  <c r="HM110" i="7"/>
  <c r="HL110" i="7"/>
  <c r="HK110" i="7"/>
  <c r="HJ110" i="7"/>
  <c r="HI110" i="7"/>
  <c r="HH110" i="7"/>
  <c r="HG110" i="7"/>
  <c r="HF110" i="7"/>
  <c r="GQ110" i="7"/>
  <c r="GP110" i="7"/>
  <c r="GO110" i="7"/>
  <c r="GR110" i="7" s="1"/>
  <c r="GN110" i="7"/>
  <c r="GM110" i="7"/>
  <c r="GL110" i="7"/>
  <c r="GK110" i="7"/>
  <c r="GJ110" i="7"/>
  <c r="GI110" i="7"/>
  <c r="GH110" i="7"/>
  <c r="GG110" i="7"/>
  <c r="FV110" i="7"/>
  <c r="FR110" i="7"/>
  <c r="FU110" i="7" s="1"/>
  <c r="FQ110" i="7"/>
  <c r="FT110" i="7" s="1"/>
  <c r="FP110" i="7"/>
  <c r="FS110" i="7" s="1"/>
  <c r="FO110" i="7"/>
  <c r="FN110" i="7"/>
  <c r="FM110" i="7"/>
  <c r="FL110" i="7"/>
  <c r="FK110" i="7"/>
  <c r="FJ110" i="7"/>
  <c r="FI110" i="7"/>
  <c r="FX110" i="7" s="1"/>
  <c r="FH110" i="7"/>
  <c r="FW110" i="7" s="1"/>
  <c r="EW110" i="7"/>
  <c r="ES110" i="7"/>
  <c r="EV110" i="7" s="1"/>
  <c r="ER110" i="7"/>
  <c r="EU110" i="7" s="1"/>
  <c r="EQ110" i="7"/>
  <c r="ET110" i="7" s="1"/>
  <c r="EP110" i="7"/>
  <c r="EO110" i="7"/>
  <c r="EN110" i="7"/>
  <c r="EM110" i="7"/>
  <c r="EL110" i="7"/>
  <c r="EK110" i="7"/>
  <c r="EJ110" i="7"/>
  <c r="EY110" i="7" s="1"/>
  <c r="EI110" i="7"/>
  <c r="EX110" i="7" s="1"/>
  <c r="DT110" i="7"/>
  <c r="DW110" i="7" s="1"/>
  <c r="DS110" i="7"/>
  <c r="DR110" i="7"/>
  <c r="DQ110" i="7"/>
  <c r="DP110" i="7"/>
  <c r="DO110" i="7"/>
  <c r="DN110" i="7"/>
  <c r="DM110" i="7"/>
  <c r="DL110" i="7"/>
  <c r="DK110" i="7"/>
  <c r="DJ110" i="7"/>
  <c r="CU110" i="7"/>
  <c r="CX110" i="7" s="1"/>
  <c r="DA110" i="7" s="1"/>
  <c r="CT110" i="7"/>
  <c r="CW110" i="7" s="1"/>
  <c r="CZ110" i="7" s="1"/>
  <c r="CS110" i="7"/>
  <c r="CV110" i="7" s="1"/>
  <c r="CY110" i="7" s="1"/>
  <c r="CR110" i="7"/>
  <c r="CQ110" i="7"/>
  <c r="CP110" i="7"/>
  <c r="CO110" i="7"/>
  <c r="CA110" i="7"/>
  <c r="BZ110" i="7"/>
  <c r="BY110" i="7"/>
  <c r="BT110" i="7"/>
  <c r="BS110" i="7"/>
  <c r="BR110" i="7"/>
  <c r="BG110" i="7"/>
  <c r="BJ110" i="7" s="1"/>
  <c r="BM110" i="7" s="1"/>
  <c r="BF110" i="7"/>
  <c r="BI110" i="7" s="1"/>
  <c r="BL110" i="7" s="1"/>
  <c r="BE110" i="7"/>
  <c r="BH110" i="7" s="1"/>
  <c r="BK110" i="7" s="1"/>
  <c r="HP109" i="7"/>
  <c r="HS109" i="7" s="1"/>
  <c r="HO109" i="7"/>
  <c r="HN109" i="7"/>
  <c r="HQ109" i="7" s="1"/>
  <c r="HM109" i="7"/>
  <c r="HL109" i="7"/>
  <c r="HK109" i="7"/>
  <c r="HJ109" i="7"/>
  <c r="HI109" i="7"/>
  <c r="HH109" i="7"/>
  <c r="HG109" i="7"/>
  <c r="HF109" i="7"/>
  <c r="GQ109" i="7"/>
  <c r="GP109" i="7"/>
  <c r="GS109" i="7" s="1"/>
  <c r="GO109" i="7"/>
  <c r="GN109" i="7"/>
  <c r="GM109" i="7"/>
  <c r="GL109" i="7"/>
  <c r="GK109" i="7"/>
  <c r="GJ109" i="7"/>
  <c r="GI109" i="7"/>
  <c r="GH109" i="7"/>
  <c r="GG109" i="7"/>
  <c r="FV109" i="7"/>
  <c r="FR109" i="7"/>
  <c r="FU109" i="7" s="1"/>
  <c r="FQ109" i="7"/>
  <c r="FT109" i="7" s="1"/>
  <c r="FP109" i="7"/>
  <c r="FS109" i="7" s="1"/>
  <c r="FO109" i="7"/>
  <c r="FN109" i="7"/>
  <c r="FM109" i="7"/>
  <c r="FL109" i="7"/>
  <c r="FK109" i="7"/>
  <c r="FJ109" i="7"/>
  <c r="FI109" i="7"/>
  <c r="FX109" i="7" s="1"/>
  <c r="FH109" i="7"/>
  <c r="FW109" i="7" s="1"/>
  <c r="EW109" i="7"/>
  <c r="ES109" i="7"/>
  <c r="EV109" i="7" s="1"/>
  <c r="ER109" i="7"/>
  <c r="EU109" i="7" s="1"/>
  <c r="EQ109" i="7"/>
  <c r="ET109" i="7" s="1"/>
  <c r="EP109" i="7"/>
  <c r="EO109" i="7"/>
  <c r="EN109" i="7"/>
  <c r="EM109" i="7"/>
  <c r="EL109" i="7"/>
  <c r="EK109" i="7"/>
  <c r="EJ109" i="7"/>
  <c r="EY109" i="7" s="1"/>
  <c r="EI109" i="7"/>
  <c r="EX109" i="7" s="1"/>
  <c r="DT109" i="7"/>
  <c r="DW109" i="7" s="1"/>
  <c r="DS109" i="7"/>
  <c r="DR109" i="7"/>
  <c r="DU109" i="7" s="1"/>
  <c r="DQ109" i="7"/>
  <c r="DP109" i="7"/>
  <c r="DO109" i="7"/>
  <c r="DN109" i="7"/>
  <c r="DM109" i="7"/>
  <c r="DL109" i="7"/>
  <c r="DK109" i="7"/>
  <c r="DJ109" i="7"/>
  <c r="CU109" i="7"/>
  <c r="CX109" i="7" s="1"/>
  <c r="DA109" i="7" s="1"/>
  <c r="CT109" i="7"/>
  <c r="CW109" i="7" s="1"/>
  <c r="CZ109" i="7" s="1"/>
  <c r="CS109" i="7"/>
  <c r="CV109" i="7" s="1"/>
  <c r="CY109" i="7" s="1"/>
  <c r="CR109" i="7"/>
  <c r="CQ109" i="7"/>
  <c r="CP109" i="7"/>
  <c r="CO109" i="7"/>
  <c r="CA109" i="7"/>
  <c r="BZ109" i="7"/>
  <c r="BY109" i="7"/>
  <c r="BT109" i="7"/>
  <c r="BS109" i="7"/>
  <c r="BR109" i="7"/>
  <c r="BG109" i="7"/>
  <c r="BJ109" i="7" s="1"/>
  <c r="BM109" i="7" s="1"/>
  <c r="BF109" i="7"/>
  <c r="BI109" i="7" s="1"/>
  <c r="BL109" i="7" s="1"/>
  <c r="BE109" i="7"/>
  <c r="BH109" i="7" s="1"/>
  <c r="BK109" i="7" s="1"/>
  <c r="HP108" i="7"/>
  <c r="HO108" i="7"/>
  <c r="HR108" i="7" s="1"/>
  <c r="HN108" i="7"/>
  <c r="HQ108" i="7" s="1"/>
  <c r="HM108" i="7"/>
  <c r="HL108" i="7"/>
  <c r="HK108" i="7"/>
  <c r="HJ108" i="7"/>
  <c r="HI108" i="7"/>
  <c r="HH108" i="7"/>
  <c r="HG108" i="7"/>
  <c r="HF108" i="7"/>
  <c r="GQ108" i="7"/>
  <c r="GT108" i="7" s="1"/>
  <c r="GP108" i="7"/>
  <c r="GS108" i="7" s="1"/>
  <c r="GO108" i="7"/>
  <c r="GR108" i="7" s="1"/>
  <c r="GN108" i="7"/>
  <c r="GM108" i="7"/>
  <c r="GL108" i="7"/>
  <c r="GK108" i="7"/>
  <c r="GJ108" i="7"/>
  <c r="GI108" i="7"/>
  <c r="GH108" i="7"/>
  <c r="GG108" i="7"/>
  <c r="FR108" i="7"/>
  <c r="FQ108" i="7"/>
  <c r="FT108" i="7" s="1"/>
  <c r="FP108" i="7"/>
  <c r="FO108" i="7"/>
  <c r="FN108" i="7"/>
  <c r="FM108" i="7"/>
  <c r="FL108" i="7"/>
  <c r="FK108" i="7"/>
  <c r="FJ108" i="7"/>
  <c r="FI108" i="7"/>
  <c r="FH108" i="7"/>
  <c r="ES108" i="7"/>
  <c r="ER108" i="7"/>
  <c r="EU108" i="7" s="1"/>
  <c r="EQ108" i="7"/>
  <c r="EP108" i="7"/>
  <c r="EO108" i="7"/>
  <c r="EN108" i="7"/>
  <c r="EM108" i="7"/>
  <c r="EL108" i="7"/>
  <c r="EK108" i="7"/>
  <c r="EJ108" i="7"/>
  <c r="EI108" i="7"/>
  <c r="DT108" i="7"/>
  <c r="DW108" i="7" s="1"/>
  <c r="DS108" i="7"/>
  <c r="DR108" i="7"/>
  <c r="DU108" i="7" s="1"/>
  <c r="DQ108" i="7"/>
  <c r="DP108" i="7"/>
  <c r="DO108" i="7"/>
  <c r="DN108" i="7"/>
  <c r="DM108" i="7"/>
  <c r="DL108" i="7"/>
  <c r="DK108" i="7"/>
  <c r="DJ108" i="7"/>
  <c r="CU108" i="7"/>
  <c r="DA108" i="7" s="1"/>
  <c r="CT108" i="7"/>
  <c r="CW108" i="7" s="1"/>
  <c r="CS108" i="7"/>
  <c r="CY108" i="7" s="1"/>
  <c r="CR108" i="7"/>
  <c r="CQ108" i="7"/>
  <c r="CP108" i="7"/>
  <c r="CO108" i="7"/>
  <c r="CA108" i="7"/>
  <c r="BZ108" i="7"/>
  <c r="BY108" i="7"/>
  <c r="BT108" i="7"/>
  <c r="BS108" i="7"/>
  <c r="BR108" i="7"/>
  <c r="BG108" i="7"/>
  <c r="BJ108" i="7" s="1"/>
  <c r="BM108" i="7" s="1"/>
  <c r="BF108" i="7"/>
  <c r="BI108" i="7" s="1"/>
  <c r="BL108" i="7" s="1"/>
  <c r="BE108" i="7"/>
  <c r="BH108" i="7" s="1"/>
  <c r="BK108" i="7" s="1"/>
  <c r="HP107" i="7"/>
  <c r="HV107" i="7" s="1"/>
  <c r="HO107" i="7"/>
  <c r="HR107" i="7" s="1"/>
  <c r="HN107" i="7"/>
  <c r="HM107" i="7"/>
  <c r="HL107" i="7"/>
  <c r="HK107" i="7"/>
  <c r="HJ107" i="7"/>
  <c r="HI107" i="7"/>
  <c r="HH107" i="7"/>
  <c r="HG107" i="7"/>
  <c r="HF107" i="7"/>
  <c r="GQ107" i="7"/>
  <c r="GT107" i="7" s="1"/>
  <c r="GP107" i="7"/>
  <c r="GO107" i="7"/>
  <c r="GR107" i="7" s="1"/>
  <c r="GN107" i="7"/>
  <c r="GM107" i="7"/>
  <c r="GL107" i="7"/>
  <c r="GK107" i="7"/>
  <c r="GJ107" i="7"/>
  <c r="GI107" i="7"/>
  <c r="GH107" i="7"/>
  <c r="GG107" i="7"/>
  <c r="FR107" i="7"/>
  <c r="FQ107" i="7"/>
  <c r="FP107" i="7"/>
  <c r="FV107" i="7" s="1"/>
  <c r="FO107" i="7"/>
  <c r="FN107" i="7"/>
  <c r="FM107" i="7"/>
  <c r="FL107" i="7"/>
  <c r="FK107" i="7"/>
  <c r="FJ107" i="7"/>
  <c r="FI107" i="7"/>
  <c r="FH107" i="7"/>
  <c r="ES107" i="7"/>
  <c r="EY107" i="7" s="1"/>
  <c r="ER107" i="7"/>
  <c r="EX107" i="7" s="1"/>
  <c r="EQ107" i="7"/>
  <c r="ET107" i="7" s="1"/>
  <c r="EP107" i="7"/>
  <c r="EO107" i="7"/>
  <c r="EN107" i="7"/>
  <c r="EM107" i="7"/>
  <c r="EL107" i="7"/>
  <c r="EK107" i="7"/>
  <c r="EJ107" i="7"/>
  <c r="EI107" i="7"/>
  <c r="DT107" i="7"/>
  <c r="DZ107" i="7" s="1"/>
  <c r="DS107" i="7"/>
  <c r="DV107" i="7" s="1"/>
  <c r="DR107" i="7"/>
  <c r="DQ107" i="7"/>
  <c r="DP107" i="7"/>
  <c r="DO107" i="7"/>
  <c r="DN107" i="7"/>
  <c r="DM107" i="7"/>
  <c r="DL107" i="7"/>
  <c r="DK107" i="7"/>
  <c r="DJ107" i="7"/>
  <c r="CU107" i="7"/>
  <c r="CX107" i="7" s="1"/>
  <c r="CT107" i="7"/>
  <c r="CW107" i="7" s="1"/>
  <c r="CS107" i="7"/>
  <c r="CY107" i="7" s="1"/>
  <c r="CR107" i="7"/>
  <c r="CQ107" i="7"/>
  <c r="CP107" i="7"/>
  <c r="CO107" i="7"/>
  <c r="CA107" i="7"/>
  <c r="BZ107" i="7"/>
  <c r="BY107" i="7"/>
  <c r="BT107" i="7"/>
  <c r="BS107" i="7"/>
  <c r="BR107" i="7"/>
  <c r="BG107" i="7"/>
  <c r="BJ107" i="7" s="1"/>
  <c r="BM107" i="7" s="1"/>
  <c r="BF107" i="7"/>
  <c r="BI107" i="7" s="1"/>
  <c r="BL107" i="7" s="1"/>
  <c r="BE107" i="7"/>
  <c r="BH107" i="7" s="1"/>
  <c r="BK107" i="7" s="1"/>
  <c r="HP106" i="7"/>
  <c r="HS106" i="7" s="1"/>
  <c r="HO106" i="7"/>
  <c r="HU106" i="7" s="1"/>
  <c r="HN106" i="7"/>
  <c r="HT106" i="7" s="1"/>
  <c r="HM106" i="7"/>
  <c r="HL106" i="7"/>
  <c r="HK106" i="7"/>
  <c r="HJ106" i="7"/>
  <c r="HI106" i="7"/>
  <c r="HH106" i="7"/>
  <c r="HG106" i="7"/>
  <c r="HF106" i="7"/>
  <c r="GQ106" i="7"/>
  <c r="GW106" i="7" s="1"/>
  <c r="GP106" i="7"/>
  <c r="GV106" i="7" s="1"/>
  <c r="GO106" i="7"/>
  <c r="GN106" i="7"/>
  <c r="GM106" i="7"/>
  <c r="GL106" i="7"/>
  <c r="GK106" i="7"/>
  <c r="GJ106" i="7"/>
  <c r="GI106" i="7"/>
  <c r="GH106" i="7"/>
  <c r="GG106" i="7"/>
  <c r="FR106" i="7"/>
  <c r="FX106" i="7" s="1"/>
  <c r="FQ106" i="7"/>
  <c r="FW106" i="7" s="1"/>
  <c r="FP106" i="7"/>
  <c r="FS106" i="7" s="1"/>
  <c r="FO106" i="7"/>
  <c r="FN106" i="7"/>
  <c r="FM106" i="7"/>
  <c r="FL106" i="7"/>
  <c r="FK106" i="7"/>
  <c r="FJ106" i="7"/>
  <c r="FI106" i="7"/>
  <c r="FH106" i="7"/>
  <c r="ES106" i="7"/>
  <c r="ER106" i="7"/>
  <c r="EU106" i="7" s="1"/>
  <c r="EQ106" i="7"/>
  <c r="EW106" i="7" s="1"/>
  <c r="EP106" i="7"/>
  <c r="EO106" i="7"/>
  <c r="EN106" i="7"/>
  <c r="EM106" i="7"/>
  <c r="EL106" i="7"/>
  <c r="EK106" i="7"/>
  <c r="EJ106" i="7"/>
  <c r="EI106" i="7"/>
  <c r="DT106" i="7"/>
  <c r="DW106" i="7" s="1"/>
  <c r="DS106" i="7"/>
  <c r="DV106" i="7" s="1"/>
  <c r="DR106" i="7"/>
  <c r="DX106" i="7" s="1"/>
  <c r="DQ106" i="7"/>
  <c r="DP106" i="7"/>
  <c r="DO106" i="7"/>
  <c r="DN106" i="7"/>
  <c r="DM106" i="7"/>
  <c r="DL106" i="7"/>
  <c r="DK106" i="7"/>
  <c r="DJ106" i="7"/>
  <c r="DI106" i="7"/>
  <c r="DH106" i="7"/>
  <c r="DG106" i="7"/>
  <c r="DF106" i="7"/>
  <c r="CU106" i="7"/>
  <c r="DA106" i="7" s="1"/>
  <c r="CT106" i="7"/>
  <c r="CS106" i="7"/>
  <c r="CR106" i="7"/>
  <c r="CQ106" i="7"/>
  <c r="CP106" i="7"/>
  <c r="CO106" i="7"/>
  <c r="CJ106" i="7"/>
  <c r="CI106" i="7"/>
  <c r="CH106" i="7"/>
  <c r="CG106" i="7"/>
  <c r="CA106" i="7"/>
  <c r="BZ106" i="7"/>
  <c r="BY106" i="7"/>
  <c r="BT106" i="7"/>
  <c r="BS106" i="7"/>
  <c r="BR106" i="7"/>
  <c r="BG106" i="7"/>
  <c r="BJ106" i="7" s="1"/>
  <c r="BM106" i="7" s="1"/>
  <c r="BF106" i="7"/>
  <c r="BI106" i="7" s="1"/>
  <c r="BL106" i="7" s="1"/>
  <c r="BE106" i="7"/>
  <c r="BH106" i="7" s="1"/>
  <c r="BK106" i="7" s="1"/>
  <c r="HP105" i="7"/>
  <c r="HO105" i="7"/>
  <c r="HU105" i="7" s="1"/>
  <c r="HN105" i="7"/>
  <c r="HT105" i="7" s="1"/>
  <c r="HM105" i="7"/>
  <c r="HL105" i="7"/>
  <c r="HK105" i="7"/>
  <c r="HJ105" i="7"/>
  <c r="HI105" i="7"/>
  <c r="HH105" i="7"/>
  <c r="HG105" i="7"/>
  <c r="HF105" i="7"/>
  <c r="GQ105" i="7"/>
  <c r="GP105" i="7"/>
  <c r="GV105" i="7" s="1"/>
  <c r="GO105" i="7"/>
  <c r="GR105" i="7" s="1"/>
  <c r="GN105" i="7"/>
  <c r="GM105" i="7"/>
  <c r="GL105" i="7"/>
  <c r="GK105" i="7"/>
  <c r="GJ105" i="7"/>
  <c r="GI105" i="7"/>
  <c r="GH105" i="7"/>
  <c r="GG105" i="7"/>
  <c r="FR105" i="7"/>
  <c r="FX105" i="7" s="1"/>
  <c r="FQ105" i="7"/>
  <c r="FT105" i="7" s="1"/>
  <c r="FP105" i="7"/>
  <c r="FV105" i="7" s="1"/>
  <c r="FO105" i="7"/>
  <c r="FN105" i="7"/>
  <c r="FM105" i="7"/>
  <c r="FL105" i="7"/>
  <c r="FK105" i="7"/>
  <c r="FJ105" i="7"/>
  <c r="FI105" i="7"/>
  <c r="FH105" i="7"/>
  <c r="ES105" i="7"/>
  <c r="EV105" i="7" s="1"/>
  <c r="ER105" i="7"/>
  <c r="EX105" i="7" s="1"/>
  <c r="EQ105" i="7"/>
  <c r="EP105" i="7"/>
  <c r="EO105" i="7"/>
  <c r="EN105" i="7"/>
  <c r="EM105" i="7"/>
  <c r="EL105" i="7"/>
  <c r="EK105" i="7"/>
  <c r="EJ105" i="7"/>
  <c r="EI105" i="7"/>
  <c r="DT105" i="7"/>
  <c r="DZ105" i="7" s="1"/>
  <c r="DS105" i="7"/>
  <c r="DY105" i="7" s="1"/>
  <c r="DR105" i="7"/>
  <c r="DQ105" i="7"/>
  <c r="DP105" i="7"/>
  <c r="DO105" i="7"/>
  <c r="DN105" i="7"/>
  <c r="DM105" i="7"/>
  <c r="DL105" i="7"/>
  <c r="DK105" i="7"/>
  <c r="DJ105" i="7"/>
  <c r="DI105" i="7"/>
  <c r="DH105" i="7"/>
  <c r="DG105" i="7"/>
  <c r="DF105" i="7"/>
  <c r="CU105" i="7"/>
  <c r="CX105" i="7" s="1"/>
  <c r="CT105" i="7"/>
  <c r="CZ105" i="7" s="1"/>
  <c r="CS105" i="7"/>
  <c r="CV105" i="7" s="1"/>
  <c r="CR105" i="7"/>
  <c r="CQ105" i="7"/>
  <c r="CP105" i="7"/>
  <c r="CO105" i="7"/>
  <c r="CJ105" i="7"/>
  <c r="CI105" i="7"/>
  <c r="CH105" i="7"/>
  <c r="CG105" i="7"/>
  <c r="CA105" i="7"/>
  <c r="BZ105" i="7"/>
  <c r="BY105" i="7"/>
  <c r="BT105" i="7"/>
  <c r="BS105" i="7"/>
  <c r="BR105" i="7"/>
  <c r="BG105" i="7"/>
  <c r="BJ105" i="7" s="1"/>
  <c r="BM105" i="7" s="1"/>
  <c r="BF105" i="7"/>
  <c r="BI105" i="7" s="1"/>
  <c r="BL105" i="7" s="1"/>
  <c r="BE105" i="7"/>
  <c r="BH105" i="7" s="1"/>
  <c r="BK105" i="7" s="1"/>
  <c r="HP104" i="7"/>
  <c r="HV104" i="7" s="1"/>
  <c r="HO104" i="7"/>
  <c r="HU104" i="7" s="1"/>
  <c r="HN104" i="7"/>
  <c r="HQ104" i="7" s="1"/>
  <c r="HM104" i="7"/>
  <c r="HL104" i="7"/>
  <c r="HK104" i="7"/>
  <c r="HJ104" i="7"/>
  <c r="HI104" i="7"/>
  <c r="HH104" i="7"/>
  <c r="HG104" i="7"/>
  <c r="HF104" i="7"/>
  <c r="GQ104" i="7"/>
  <c r="GP104" i="7"/>
  <c r="GV104" i="7" s="1"/>
  <c r="GO104" i="7"/>
  <c r="GU104" i="7" s="1"/>
  <c r="GN104" i="7"/>
  <c r="GM104" i="7"/>
  <c r="GL104" i="7"/>
  <c r="GK104" i="7"/>
  <c r="GJ104" i="7"/>
  <c r="GI104" i="7"/>
  <c r="GH104" i="7"/>
  <c r="GG104" i="7"/>
  <c r="FR104" i="7"/>
  <c r="FX104" i="7" s="1"/>
  <c r="FQ104" i="7"/>
  <c r="FW104" i="7" s="1"/>
  <c r="FP104" i="7"/>
  <c r="FO104" i="7"/>
  <c r="FN104" i="7"/>
  <c r="FM104" i="7"/>
  <c r="FL104" i="7"/>
  <c r="FK104" i="7"/>
  <c r="FJ104" i="7"/>
  <c r="FI104" i="7"/>
  <c r="FH104" i="7"/>
  <c r="ES104" i="7"/>
  <c r="ER104" i="7"/>
  <c r="EQ104" i="7"/>
  <c r="EW104" i="7" s="1"/>
  <c r="EP104" i="7"/>
  <c r="EO104" i="7"/>
  <c r="EN104" i="7"/>
  <c r="EM104" i="7"/>
  <c r="EL104" i="7"/>
  <c r="EK104" i="7"/>
  <c r="EJ104" i="7"/>
  <c r="EI104" i="7"/>
  <c r="DT104" i="7"/>
  <c r="DS104" i="7"/>
  <c r="DR104" i="7"/>
  <c r="DU104" i="7" s="1"/>
  <c r="DQ104" i="7"/>
  <c r="DP104" i="7"/>
  <c r="DO104" i="7"/>
  <c r="DN104" i="7"/>
  <c r="DM104" i="7"/>
  <c r="DL104" i="7"/>
  <c r="DK104" i="7"/>
  <c r="DJ104" i="7"/>
  <c r="DI104" i="7"/>
  <c r="DH104" i="7"/>
  <c r="DG104" i="7"/>
  <c r="DF104" i="7"/>
  <c r="CU104" i="7"/>
  <c r="CT104" i="7"/>
  <c r="CS104" i="7"/>
  <c r="CY104" i="7" s="1"/>
  <c r="CR104" i="7"/>
  <c r="CQ104" i="7"/>
  <c r="CP104" i="7"/>
  <c r="CO104" i="7"/>
  <c r="CJ104" i="7"/>
  <c r="CI104" i="7"/>
  <c r="CH104" i="7"/>
  <c r="CG104" i="7"/>
  <c r="CA104" i="7"/>
  <c r="BZ104" i="7"/>
  <c r="BY104" i="7"/>
  <c r="BT104" i="7"/>
  <c r="BS104" i="7"/>
  <c r="BR104" i="7"/>
  <c r="BG104" i="7"/>
  <c r="BJ104" i="7" s="1"/>
  <c r="BM104" i="7" s="1"/>
  <c r="BF104" i="7"/>
  <c r="BI104" i="7" s="1"/>
  <c r="BL104" i="7" s="1"/>
  <c r="BE104" i="7"/>
  <c r="BH104" i="7" s="1"/>
  <c r="BK104" i="7" s="1"/>
  <c r="HP103" i="7"/>
  <c r="HS103" i="7" s="1"/>
  <c r="HO103" i="7"/>
  <c r="HR103" i="7" s="1"/>
  <c r="HN103" i="7"/>
  <c r="HT103" i="7" s="1"/>
  <c r="HM103" i="7"/>
  <c r="HL103" i="7"/>
  <c r="HK103" i="7"/>
  <c r="HJ103" i="7"/>
  <c r="HI103" i="7"/>
  <c r="HH103" i="7"/>
  <c r="HG103" i="7"/>
  <c r="HF103" i="7"/>
  <c r="GQ103" i="7"/>
  <c r="GP103" i="7"/>
  <c r="GV103" i="7" s="1"/>
  <c r="GO103" i="7"/>
  <c r="GN103" i="7"/>
  <c r="GM103" i="7"/>
  <c r="GL103" i="7"/>
  <c r="GK103" i="7"/>
  <c r="GJ103" i="7"/>
  <c r="GI103" i="7"/>
  <c r="GH103" i="7"/>
  <c r="GG103" i="7"/>
  <c r="FR103" i="7"/>
  <c r="FX103" i="7" s="1"/>
  <c r="FQ103" i="7"/>
  <c r="FP103" i="7"/>
  <c r="FV103" i="7" s="1"/>
  <c r="FO103" i="7"/>
  <c r="FN103" i="7"/>
  <c r="FM103" i="7"/>
  <c r="FL103" i="7"/>
  <c r="FK103" i="7"/>
  <c r="FJ103" i="7"/>
  <c r="FI103" i="7"/>
  <c r="FH103" i="7"/>
  <c r="ES103" i="7"/>
  <c r="ER103" i="7"/>
  <c r="EX103" i="7" s="1"/>
  <c r="EQ103" i="7"/>
  <c r="EP103" i="7"/>
  <c r="EO103" i="7"/>
  <c r="EN103" i="7"/>
  <c r="EM103" i="7"/>
  <c r="EL103" i="7"/>
  <c r="EK103" i="7"/>
  <c r="EJ103" i="7"/>
  <c r="EI103" i="7"/>
  <c r="DT103" i="7"/>
  <c r="DZ103" i="7" s="1"/>
  <c r="DS103" i="7"/>
  <c r="DR103" i="7"/>
  <c r="DQ103" i="7"/>
  <c r="DP103" i="7"/>
  <c r="DO103" i="7"/>
  <c r="DN103" i="7"/>
  <c r="DM103" i="7"/>
  <c r="DL103" i="7"/>
  <c r="DK103" i="7"/>
  <c r="DJ103" i="7"/>
  <c r="DI103" i="7"/>
  <c r="DH103" i="7"/>
  <c r="DG103" i="7"/>
  <c r="DF103" i="7"/>
  <c r="CU103" i="7"/>
  <c r="DA103" i="7" s="1"/>
  <c r="CT103" i="7"/>
  <c r="CS103" i="7"/>
  <c r="CV103" i="7" s="1"/>
  <c r="CR103" i="7"/>
  <c r="CQ103" i="7"/>
  <c r="CP103" i="7"/>
  <c r="CO103" i="7"/>
  <c r="CJ103" i="7"/>
  <c r="CI103" i="7"/>
  <c r="CH103" i="7"/>
  <c r="CG103" i="7"/>
  <c r="CA103" i="7"/>
  <c r="BZ103" i="7"/>
  <c r="BY103" i="7"/>
  <c r="BT103" i="7"/>
  <c r="BS103" i="7"/>
  <c r="BR103" i="7"/>
  <c r="BG103" i="7"/>
  <c r="BJ103" i="7" s="1"/>
  <c r="BM103" i="7" s="1"/>
  <c r="BF103" i="7"/>
  <c r="BI103" i="7" s="1"/>
  <c r="BL103" i="7" s="1"/>
  <c r="BE103" i="7"/>
  <c r="BH103" i="7" s="1"/>
  <c r="BK103" i="7" s="1"/>
  <c r="HP102" i="7"/>
  <c r="HV102" i="7" s="1"/>
  <c r="HO102" i="7"/>
  <c r="HN102" i="7"/>
  <c r="HQ102" i="7" s="1"/>
  <c r="HM102" i="7"/>
  <c r="HL102" i="7"/>
  <c r="HK102" i="7"/>
  <c r="HJ102" i="7"/>
  <c r="HI102" i="7"/>
  <c r="HH102" i="7"/>
  <c r="HG102" i="7"/>
  <c r="HF102" i="7"/>
  <c r="GQ102" i="7"/>
  <c r="GW102" i="7" s="1"/>
  <c r="GP102" i="7"/>
  <c r="GS102" i="7" s="1"/>
  <c r="GO102" i="7"/>
  <c r="GU102" i="7" s="1"/>
  <c r="GN102" i="7"/>
  <c r="GM102" i="7"/>
  <c r="GL102" i="7"/>
  <c r="GK102" i="7"/>
  <c r="GJ102" i="7"/>
  <c r="GI102" i="7"/>
  <c r="GH102" i="7"/>
  <c r="GG102" i="7"/>
  <c r="FR102" i="7"/>
  <c r="FU102" i="7" s="1"/>
  <c r="FQ102" i="7"/>
  <c r="FT102" i="7" s="1"/>
  <c r="FP102" i="7"/>
  <c r="FV102" i="7" s="1"/>
  <c r="FO102" i="7"/>
  <c r="FN102" i="7"/>
  <c r="FM102" i="7"/>
  <c r="FL102" i="7"/>
  <c r="FK102" i="7"/>
  <c r="FJ102" i="7"/>
  <c r="FI102" i="7"/>
  <c r="FH102" i="7"/>
  <c r="ES102" i="7"/>
  <c r="EV102" i="7" s="1"/>
  <c r="ER102" i="7"/>
  <c r="EU102" i="7" s="1"/>
  <c r="EQ102" i="7"/>
  <c r="EW102" i="7" s="1"/>
  <c r="EP102" i="7"/>
  <c r="EO102" i="7"/>
  <c r="EN102" i="7"/>
  <c r="EM102" i="7"/>
  <c r="EL102" i="7"/>
  <c r="EK102" i="7"/>
  <c r="EJ102" i="7"/>
  <c r="EI102" i="7"/>
  <c r="DT102" i="7"/>
  <c r="DZ102" i="7" s="1"/>
  <c r="DS102" i="7"/>
  <c r="DY102" i="7" s="1"/>
  <c r="DR102" i="7"/>
  <c r="DU102" i="7" s="1"/>
  <c r="DQ102" i="7"/>
  <c r="DP102" i="7"/>
  <c r="DO102" i="7"/>
  <c r="DN102" i="7"/>
  <c r="DM102" i="7"/>
  <c r="DL102" i="7"/>
  <c r="DK102" i="7"/>
  <c r="DJ102" i="7"/>
  <c r="DI102" i="7"/>
  <c r="DH102" i="7"/>
  <c r="DG102" i="7"/>
  <c r="DF102" i="7"/>
  <c r="CU102" i="7"/>
  <c r="DA102" i="7" s="1"/>
  <c r="CT102" i="7"/>
  <c r="CW102" i="7" s="1"/>
  <c r="CS102" i="7"/>
  <c r="CV102" i="7" s="1"/>
  <c r="CR102" i="7"/>
  <c r="CQ102" i="7"/>
  <c r="CP102" i="7"/>
  <c r="CO102" i="7"/>
  <c r="CJ102" i="7"/>
  <c r="CI102" i="7"/>
  <c r="CH102" i="7"/>
  <c r="CG102" i="7"/>
  <c r="CA102" i="7"/>
  <c r="BZ102" i="7"/>
  <c r="BY102" i="7"/>
  <c r="BT102" i="7"/>
  <c r="BS102" i="7"/>
  <c r="BR102" i="7"/>
  <c r="BG102" i="7"/>
  <c r="BJ102" i="7" s="1"/>
  <c r="BM102" i="7" s="1"/>
  <c r="BF102" i="7"/>
  <c r="BI102" i="7" s="1"/>
  <c r="BL102" i="7" s="1"/>
  <c r="BE102" i="7"/>
  <c r="BH102" i="7" s="1"/>
  <c r="BK102" i="7" s="1"/>
  <c r="HP101" i="7"/>
  <c r="HV101" i="7" s="1"/>
  <c r="HO101" i="7"/>
  <c r="HR101" i="7" s="1"/>
  <c r="HN101" i="7"/>
  <c r="HT101" i="7" s="1"/>
  <c r="HM101" i="7"/>
  <c r="HL101" i="7"/>
  <c r="HK101" i="7"/>
  <c r="HJ101" i="7"/>
  <c r="HI101" i="7"/>
  <c r="HH101" i="7"/>
  <c r="HG101" i="7"/>
  <c r="HF101" i="7"/>
  <c r="GQ101" i="7"/>
  <c r="GP101" i="7"/>
  <c r="GV101" i="7" s="1"/>
  <c r="GO101" i="7"/>
  <c r="GR101" i="7" s="1"/>
  <c r="GN101" i="7"/>
  <c r="GM101" i="7"/>
  <c r="GL101" i="7"/>
  <c r="GK101" i="7"/>
  <c r="GJ101" i="7"/>
  <c r="GI101" i="7"/>
  <c r="GH101" i="7"/>
  <c r="GG101" i="7"/>
  <c r="FR101" i="7"/>
  <c r="FX101" i="7" s="1"/>
  <c r="FQ101" i="7"/>
  <c r="FT101" i="7" s="1"/>
  <c r="FP101" i="7"/>
  <c r="FV101" i="7" s="1"/>
  <c r="FO101" i="7"/>
  <c r="FN101" i="7"/>
  <c r="FM101" i="7"/>
  <c r="FL101" i="7"/>
  <c r="FK101" i="7"/>
  <c r="FJ101" i="7"/>
  <c r="FI101" i="7"/>
  <c r="FH101" i="7"/>
  <c r="ES101" i="7"/>
  <c r="EY101" i="7" s="1"/>
  <c r="ER101" i="7"/>
  <c r="EX101" i="7" s="1"/>
  <c r="EQ101" i="7"/>
  <c r="ET101" i="7" s="1"/>
  <c r="EP101" i="7"/>
  <c r="EO101" i="7"/>
  <c r="EN101" i="7"/>
  <c r="EM101" i="7"/>
  <c r="EL101" i="7"/>
  <c r="EK101" i="7"/>
  <c r="EJ101" i="7"/>
  <c r="EI101" i="7"/>
  <c r="DT101" i="7"/>
  <c r="DZ101" i="7" s="1"/>
  <c r="DS101" i="7"/>
  <c r="DV101" i="7" s="1"/>
  <c r="DR101" i="7"/>
  <c r="DX101" i="7" s="1"/>
  <c r="DQ101" i="7"/>
  <c r="DP101" i="7"/>
  <c r="DO101" i="7"/>
  <c r="DN101" i="7"/>
  <c r="DM101" i="7"/>
  <c r="DL101" i="7"/>
  <c r="DK101" i="7"/>
  <c r="DJ101" i="7"/>
  <c r="DI101" i="7"/>
  <c r="DH101" i="7"/>
  <c r="DG101" i="7"/>
  <c r="DF101" i="7"/>
  <c r="CU101" i="7"/>
  <c r="CT101" i="7"/>
  <c r="CZ101" i="7" s="1"/>
  <c r="CS101" i="7"/>
  <c r="CY101" i="7" s="1"/>
  <c r="CR101" i="7"/>
  <c r="CQ101" i="7"/>
  <c r="CP101" i="7"/>
  <c r="CO101" i="7"/>
  <c r="CJ101" i="7"/>
  <c r="CI101" i="7"/>
  <c r="CH101" i="7"/>
  <c r="CG101" i="7"/>
  <c r="CA101" i="7"/>
  <c r="BZ101" i="7"/>
  <c r="BY101" i="7"/>
  <c r="BT101" i="7"/>
  <c r="BS101" i="7"/>
  <c r="BR101" i="7"/>
  <c r="BG101" i="7"/>
  <c r="BJ101" i="7" s="1"/>
  <c r="BM101" i="7" s="1"/>
  <c r="BF101" i="7"/>
  <c r="BI101" i="7" s="1"/>
  <c r="BL101" i="7" s="1"/>
  <c r="BE101" i="7"/>
  <c r="BH101" i="7" s="1"/>
  <c r="BK101" i="7" s="1"/>
  <c r="HP100" i="7"/>
  <c r="HS100" i="7" s="1"/>
  <c r="HO100" i="7"/>
  <c r="HR100" i="7" s="1"/>
  <c r="HN100" i="7"/>
  <c r="HQ100" i="7" s="1"/>
  <c r="HM100" i="7"/>
  <c r="HL100" i="7"/>
  <c r="HK100" i="7"/>
  <c r="HJ100" i="7"/>
  <c r="HI100" i="7"/>
  <c r="HH100" i="7"/>
  <c r="HG100" i="7"/>
  <c r="HF100" i="7"/>
  <c r="GQ100" i="7"/>
  <c r="GW100" i="7" s="1"/>
  <c r="GP100" i="7"/>
  <c r="GV100" i="7" s="1"/>
  <c r="GO100" i="7"/>
  <c r="GU100" i="7" s="1"/>
  <c r="GN100" i="7"/>
  <c r="GM100" i="7"/>
  <c r="GL100" i="7"/>
  <c r="GK100" i="7"/>
  <c r="GJ100" i="7"/>
  <c r="GI100" i="7"/>
  <c r="GH100" i="7"/>
  <c r="GG100" i="7"/>
  <c r="FR100" i="7"/>
  <c r="FX100" i="7" s="1"/>
  <c r="FQ100" i="7"/>
  <c r="FW100" i="7" s="1"/>
  <c r="FP100" i="7"/>
  <c r="FS100" i="7" s="1"/>
  <c r="FO100" i="7"/>
  <c r="FN100" i="7"/>
  <c r="FM100" i="7"/>
  <c r="FL100" i="7"/>
  <c r="FK100" i="7"/>
  <c r="FJ100" i="7"/>
  <c r="FI100" i="7"/>
  <c r="FH100" i="7"/>
  <c r="ES100" i="7"/>
  <c r="EY100" i="7" s="1"/>
  <c r="ER100" i="7"/>
  <c r="EU100" i="7" s="1"/>
  <c r="EQ100" i="7"/>
  <c r="EW100" i="7" s="1"/>
  <c r="EP100" i="7"/>
  <c r="EO100" i="7"/>
  <c r="EN100" i="7"/>
  <c r="EM100" i="7"/>
  <c r="EL100" i="7"/>
  <c r="EK100" i="7"/>
  <c r="EJ100" i="7"/>
  <c r="EI100" i="7"/>
  <c r="DT100" i="7"/>
  <c r="DW100" i="7" s="1"/>
  <c r="DS100" i="7"/>
  <c r="DY100" i="7" s="1"/>
  <c r="DR100" i="7"/>
  <c r="DU100" i="7" s="1"/>
  <c r="DQ100" i="7"/>
  <c r="DP100" i="7"/>
  <c r="DO100" i="7"/>
  <c r="DN100" i="7"/>
  <c r="DM100" i="7"/>
  <c r="DL100" i="7"/>
  <c r="DK100" i="7"/>
  <c r="DJ100" i="7"/>
  <c r="DI100" i="7"/>
  <c r="DH100" i="7"/>
  <c r="DG100" i="7"/>
  <c r="DF100" i="7"/>
  <c r="CU100" i="7"/>
  <c r="CT100" i="7"/>
  <c r="CW100" i="7" s="1"/>
  <c r="CS100" i="7"/>
  <c r="CY100" i="7" s="1"/>
  <c r="CR100" i="7"/>
  <c r="CQ100" i="7"/>
  <c r="CP100" i="7"/>
  <c r="CO100" i="7"/>
  <c r="CJ100" i="7"/>
  <c r="CI100" i="7"/>
  <c r="CH100" i="7"/>
  <c r="CG100" i="7"/>
  <c r="CA100" i="7"/>
  <c r="BZ100" i="7"/>
  <c r="BY100" i="7"/>
  <c r="BT100" i="7"/>
  <c r="BS100" i="7"/>
  <c r="BR100" i="7"/>
  <c r="BG100" i="7"/>
  <c r="BJ100" i="7" s="1"/>
  <c r="BM100" i="7" s="1"/>
  <c r="BF100" i="7"/>
  <c r="BI100" i="7" s="1"/>
  <c r="BL100" i="7" s="1"/>
  <c r="BE100" i="7"/>
  <c r="BH100" i="7" s="1"/>
  <c r="BK100" i="7" s="1"/>
  <c r="HP99" i="7"/>
  <c r="HV99" i="7" s="1"/>
  <c r="HO99" i="7"/>
  <c r="HN99" i="7"/>
  <c r="HT99" i="7" s="1"/>
  <c r="HM99" i="7"/>
  <c r="HL99" i="7"/>
  <c r="HK99" i="7"/>
  <c r="HJ99" i="7"/>
  <c r="HI99" i="7"/>
  <c r="HH99" i="7"/>
  <c r="HG99" i="7"/>
  <c r="HF99" i="7"/>
  <c r="GQ99" i="7"/>
  <c r="GW99" i="7" s="1"/>
  <c r="GP99" i="7"/>
  <c r="GO99" i="7"/>
  <c r="GR99" i="7" s="1"/>
  <c r="GN99" i="7"/>
  <c r="GM99" i="7"/>
  <c r="GL99" i="7"/>
  <c r="GK99" i="7"/>
  <c r="GJ99" i="7"/>
  <c r="GI99" i="7"/>
  <c r="GH99" i="7"/>
  <c r="GG99" i="7"/>
  <c r="FR99" i="7"/>
  <c r="FX99" i="7" s="1"/>
  <c r="FQ99" i="7"/>
  <c r="FT99" i="7" s="1"/>
  <c r="FP99" i="7"/>
  <c r="FO99" i="7"/>
  <c r="FN99" i="7"/>
  <c r="FM99" i="7"/>
  <c r="FL99" i="7"/>
  <c r="FK99" i="7"/>
  <c r="FJ99" i="7"/>
  <c r="FI99" i="7"/>
  <c r="FH99" i="7"/>
  <c r="ES99" i="7"/>
  <c r="EV99" i="7" s="1"/>
  <c r="ER99" i="7"/>
  <c r="EU99" i="7" s="1"/>
  <c r="EQ99" i="7"/>
  <c r="ET99" i="7" s="1"/>
  <c r="EP99" i="7"/>
  <c r="EO99" i="7"/>
  <c r="EN99" i="7"/>
  <c r="EM99" i="7"/>
  <c r="EL99" i="7"/>
  <c r="EK99" i="7"/>
  <c r="EJ99" i="7"/>
  <c r="EI99" i="7"/>
  <c r="DT99" i="7"/>
  <c r="DZ99" i="7" s="1"/>
  <c r="DS99" i="7"/>
  <c r="DV99" i="7" s="1"/>
  <c r="DR99" i="7"/>
  <c r="DX99" i="7" s="1"/>
  <c r="DQ99" i="7"/>
  <c r="DP99" i="7"/>
  <c r="DO99" i="7"/>
  <c r="DN99" i="7"/>
  <c r="DM99" i="7"/>
  <c r="DL99" i="7"/>
  <c r="DK99" i="7"/>
  <c r="DJ99" i="7"/>
  <c r="DI99" i="7"/>
  <c r="DH99" i="7"/>
  <c r="DG99" i="7"/>
  <c r="DF99" i="7"/>
  <c r="CU99" i="7"/>
  <c r="DA99" i="7" s="1"/>
  <c r="CT99" i="7"/>
  <c r="CZ99" i="7" s="1"/>
  <c r="CS99" i="7"/>
  <c r="CV99" i="7" s="1"/>
  <c r="CR99" i="7"/>
  <c r="CQ99" i="7"/>
  <c r="CP99" i="7"/>
  <c r="CO99" i="7"/>
  <c r="CJ99" i="7"/>
  <c r="CI99" i="7"/>
  <c r="CH99" i="7"/>
  <c r="CG99" i="7"/>
  <c r="CA99" i="7"/>
  <c r="BZ99" i="7"/>
  <c r="BY99" i="7"/>
  <c r="BT99" i="7"/>
  <c r="BS99" i="7"/>
  <c r="BR99" i="7"/>
  <c r="BG99" i="7"/>
  <c r="BJ99" i="7" s="1"/>
  <c r="BM99" i="7" s="1"/>
  <c r="BF99" i="7"/>
  <c r="BI99" i="7" s="1"/>
  <c r="BL99" i="7" s="1"/>
  <c r="BE99" i="7"/>
  <c r="BH99" i="7" s="1"/>
  <c r="BK99" i="7" s="1"/>
  <c r="HP98" i="7"/>
  <c r="HV98" i="7" s="1"/>
  <c r="HO98" i="7"/>
  <c r="HU98" i="7" s="1"/>
  <c r="HN98" i="7"/>
  <c r="HM98" i="7"/>
  <c r="HL98" i="7"/>
  <c r="HK98" i="7"/>
  <c r="HJ98" i="7"/>
  <c r="HI98" i="7"/>
  <c r="HH98" i="7"/>
  <c r="HG98" i="7"/>
  <c r="HF98" i="7"/>
  <c r="GQ98" i="7"/>
  <c r="GP98" i="7"/>
  <c r="GS98" i="7" s="1"/>
  <c r="GO98" i="7"/>
  <c r="GU98" i="7" s="1"/>
  <c r="GN98" i="7"/>
  <c r="GM98" i="7"/>
  <c r="GL98" i="7"/>
  <c r="GK98" i="7"/>
  <c r="GJ98" i="7"/>
  <c r="GI98" i="7"/>
  <c r="GH98" i="7"/>
  <c r="GG98" i="7"/>
  <c r="FR98" i="7"/>
  <c r="FU98" i="7" s="1"/>
  <c r="FQ98" i="7"/>
  <c r="FT98" i="7" s="1"/>
  <c r="FP98" i="7"/>
  <c r="FO98" i="7"/>
  <c r="FN98" i="7"/>
  <c r="FM98" i="7"/>
  <c r="FL98" i="7"/>
  <c r="FK98" i="7"/>
  <c r="FJ98" i="7"/>
  <c r="FI98" i="7"/>
  <c r="FH98" i="7"/>
  <c r="ES98" i="7"/>
  <c r="EV98" i="7" s="1"/>
  <c r="ER98" i="7"/>
  <c r="EU98" i="7" s="1"/>
  <c r="EQ98" i="7"/>
  <c r="EP98" i="7"/>
  <c r="EO98" i="7"/>
  <c r="EN98" i="7"/>
  <c r="EM98" i="7"/>
  <c r="EL98" i="7"/>
  <c r="EK98" i="7"/>
  <c r="EJ98" i="7"/>
  <c r="EI98" i="7"/>
  <c r="DT98" i="7"/>
  <c r="DW98" i="7" s="1"/>
  <c r="DS98" i="7"/>
  <c r="DV98" i="7" s="1"/>
  <c r="DR98" i="7"/>
  <c r="DQ98" i="7"/>
  <c r="DP98" i="7"/>
  <c r="DO98" i="7"/>
  <c r="DN98" i="7"/>
  <c r="DM98" i="7"/>
  <c r="DL98" i="7"/>
  <c r="DK98" i="7"/>
  <c r="DJ98" i="7"/>
  <c r="DI98" i="7"/>
  <c r="DH98" i="7"/>
  <c r="DG98" i="7"/>
  <c r="DF98" i="7"/>
  <c r="CU98" i="7"/>
  <c r="CX98" i="7" s="1"/>
  <c r="CT98" i="7"/>
  <c r="CS98" i="7"/>
  <c r="CV98" i="7" s="1"/>
  <c r="CR98" i="7"/>
  <c r="CQ98" i="7"/>
  <c r="CP98" i="7"/>
  <c r="CO98" i="7"/>
  <c r="CJ98" i="7"/>
  <c r="CI98" i="7"/>
  <c r="CH98" i="7"/>
  <c r="CG98" i="7"/>
  <c r="CA98" i="7"/>
  <c r="BZ98" i="7"/>
  <c r="BY98" i="7"/>
  <c r="BT98" i="7"/>
  <c r="BS98" i="7"/>
  <c r="BR98" i="7"/>
  <c r="BG98" i="7"/>
  <c r="BJ98" i="7" s="1"/>
  <c r="BM98" i="7" s="1"/>
  <c r="BF98" i="7"/>
  <c r="BI98" i="7" s="1"/>
  <c r="BL98" i="7" s="1"/>
  <c r="BE98" i="7"/>
  <c r="BH98" i="7" s="1"/>
  <c r="BK98" i="7" s="1"/>
  <c r="HP97" i="7"/>
  <c r="HS97" i="7" s="1"/>
  <c r="HO97" i="7"/>
  <c r="HU97" i="7" s="1"/>
  <c r="HN97" i="7"/>
  <c r="HQ97" i="7" s="1"/>
  <c r="HM97" i="7"/>
  <c r="HL97" i="7"/>
  <c r="HK97" i="7"/>
  <c r="HJ97" i="7"/>
  <c r="HI97" i="7"/>
  <c r="HH97" i="7"/>
  <c r="HG97" i="7"/>
  <c r="HF97" i="7"/>
  <c r="GQ97" i="7"/>
  <c r="GT97" i="7" s="1"/>
  <c r="GP97" i="7"/>
  <c r="GS97" i="7" s="1"/>
  <c r="GO97" i="7"/>
  <c r="GR97" i="7" s="1"/>
  <c r="GN97" i="7"/>
  <c r="GM97" i="7"/>
  <c r="GL97" i="7"/>
  <c r="GK97" i="7"/>
  <c r="GJ97" i="7"/>
  <c r="GI97" i="7"/>
  <c r="GH97" i="7"/>
  <c r="GG97" i="7"/>
  <c r="FR97" i="7"/>
  <c r="FU97" i="7" s="1"/>
  <c r="FQ97" i="7"/>
  <c r="FT97" i="7" s="1"/>
  <c r="FP97" i="7"/>
  <c r="FO97" i="7"/>
  <c r="FN97" i="7"/>
  <c r="FM97" i="7"/>
  <c r="FL97" i="7"/>
  <c r="FK97" i="7"/>
  <c r="FJ97" i="7"/>
  <c r="FI97" i="7"/>
  <c r="FH97" i="7"/>
  <c r="ES97" i="7"/>
  <c r="EV97" i="7" s="1"/>
  <c r="ER97" i="7"/>
  <c r="EU97" i="7" s="1"/>
  <c r="EQ97" i="7"/>
  <c r="ET97" i="7" s="1"/>
  <c r="EP97" i="7"/>
  <c r="EO97" i="7"/>
  <c r="EN97" i="7"/>
  <c r="EM97" i="7"/>
  <c r="EL97" i="7"/>
  <c r="EK97" i="7"/>
  <c r="EJ97" i="7"/>
  <c r="EI97" i="7"/>
  <c r="DT97" i="7"/>
  <c r="DS97" i="7"/>
  <c r="DV97" i="7" s="1"/>
  <c r="DR97" i="7"/>
  <c r="DU97" i="7" s="1"/>
  <c r="DQ97" i="7"/>
  <c r="DP97" i="7"/>
  <c r="DO97" i="7"/>
  <c r="DN97" i="7"/>
  <c r="DM97" i="7"/>
  <c r="DL97" i="7"/>
  <c r="DK97" i="7"/>
  <c r="DJ97" i="7"/>
  <c r="DI97" i="7"/>
  <c r="DH97" i="7"/>
  <c r="DG97" i="7"/>
  <c r="DF97" i="7"/>
  <c r="CU97" i="7"/>
  <c r="DA97" i="7" s="1"/>
  <c r="CT97" i="7"/>
  <c r="CW97" i="7" s="1"/>
  <c r="CS97" i="7"/>
  <c r="CV97" i="7" s="1"/>
  <c r="CR97" i="7"/>
  <c r="CQ97" i="7"/>
  <c r="CP97" i="7"/>
  <c r="CO97" i="7"/>
  <c r="CJ97" i="7"/>
  <c r="CI97" i="7"/>
  <c r="CH97" i="7"/>
  <c r="CG97" i="7"/>
  <c r="CA97" i="7"/>
  <c r="BZ97" i="7"/>
  <c r="BY97" i="7"/>
  <c r="BT97" i="7"/>
  <c r="BS97" i="7"/>
  <c r="BR97" i="7"/>
  <c r="BG97" i="7"/>
  <c r="BJ97" i="7" s="1"/>
  <c r="BM97" i="7" s="1"/>
  <c r="BF97" i="7"/>
  <c r="BI97" i="7" s="1"/>
  <c r="BL97" i="7" s="1"/>
  <c r="BE97" i="7"/>
  <c r="BH97" i="7" s="1"/>
  <c r="BK97" i="7" s="1"/>
  <c r="HP96" i="7"/>
  <c r="HS96" i="7" s="1"/>
  <c r="HO96" i="7"/>
  <c r="HR96" i="7" s="1"/>
  <c r="HN96" i="7"/>
  <c r="HQ96" i="7" s="1"/>
  <c r="HM96" i="7"/>
  <c r="HL96" i="7"/>
  <c r="HK96" i="7"/>
  <c r="HJ96" i="7"/>
  <c r="HI96" i="7"/>
  <c r="HH96" i="7"/>
  <c r="HG96" i="7"/>
  <c r="HF96" i="7"/>
  <c r="GQ96" i="7"/>
  <c r="GT96" i="7" s="1"/>
  <c r="GP96" i="7"/>
  <c r="GS96" i="7" s="1"/>
  <c r="GO96" i="7"/>
  <c r="GN96" i="7"/>
  <c r="GM96" i="7"/>
  <c r="GL96" i="7"/>
  <c r="GK96" i="7"/>
  <c r="GJ96" i="7"/>
  <c r="GI96" i="7"/>
  <c r="GH96" i="7"/>
  <c r="GG96" i="7"/>
  <c r="FR96" i="7"/>
  <c r="FU96" i="7" s="1"/>
  <c r="FQ96" i="7"/>
  <c r="FT96" i="7" s="1"/>
  <c r="FP96" i="7"/>
  <c r="FS96" i="7" s="1"/>
  <c r="FO96" i="7"/>
  <c r="FN96" i="7"/>
  <c r="FM96" i="7"/>
  <c r="FL96" i="7"/>
  <c r="FK96" i="7"/>
  <c r="FJ96" i="7"/>
  <c r="FI96" i="7"/>
  <c r="FH96" i="7"/>
  <c r="ES96" i="7"/>
  <c r="ER96" i="7"/>
  <c r="EU96" i="7" s="1"/>
  <c r="EQ96" i="7"/>
  <c r="ET96" i="7" s="1"/>
  <c r="EP96" i="7"/>
  <c r="EO96" i="7"/>
  <c r="EN96" i="7"/>
  <c r="EM96" i="7"/>
  <c r="EL96" i="7"/>
  <c r="EK96" i="7"/>
  <c r="EJ96" i="7"/>
  <c r="EI96" i="7"/>
  <c r="DT96" i="7"/>
  <c r="DZ96" i="7" s="1"/>
  <c r="DS96" i="7"/>
  <c r="DV96" i="7" s="1"/>
  <c r="DR96" i="7"/>
  <c r="DU96" i="7" s="1"/>
  <c r="DQ96" i="7"/>
  <c r="DP96" i="7"/>
  <c r="DO96" i="7"/>
  <c r="DN96" i="7"/>
  <c r="DM96" i="7"/>
  <c r="DL96" i="7"/>
  <c r="DK96" i="7"/>
  <c r="DJ96" i="7"/>
  <c r="DI96" i="7"/>
  <c r="DH96" i="7"/>
  <c r="DG96" i="7"/>
  <c r="DF96" i="7"/>
  <c r="CU96" i="7"/>
  <c r="CX96" i="7" s="1"/>
  <c r="CT96" i="7"/>
  <c r="CW96" i="7" s="1"/>
  <c r="CS96" i="7"/>
  <c r="CV96" i="7" s="1"/>
  <c r="CR96" i="7"/>
  <c r="CQ96" i="7"/>
  <c r="CP96" i="7"/>
  <c r="CO96" i="7"/>
  <c r="CJ96" i="7"/>
  <c r="CI96" i="7"/>
  <c r="CH96" i="7"/>
  <c r="CG96" i="7"/>
  <c r="CA96" i="7"/>
  <c r="BZ96" i="7"/>
  <c r="BY96" i="7"/>
  <c r="BT96" i="7"/>
  <c r="BS96" i="7"/>
  <c r="BR96" i="7"/>
  <c r="BG96" i="7"/>
  <c r="BJ96" i="7" s="1"/>
  <c r="BM96" i="7" s="1"/>
  <c r="BF96" i="7"/>
  <c r="BI96" i="7" s="1"/>
  <c r="BL96" i="7" s="1"/>
  <c r="BE96" i="7"/>
  <c r="BH96" i="7" s="1"/>
  <c r="BK96" i="7" s="1"/>
  <c r="HP95" i="7"/>
  <c r="HS95" i="7" s="1"/>
  <c r="HO95" i="7"/>
  <c r="HR95" i="7" s="1"/>
  <c r="HN95" i="7"/>
  <c r="HQ95" i="7" s="1"/>
  <c r="HM95" i="7"/>
  <c r="HL95" i="7"/>
  <c r="HK95" i="7"/>
  <c r="HJ95" i="7"/>
  <c r="HI95" i="7"/>
  <c r="HH95" i="7"/>
  <c r="HG95" i="7"/>
  <c r="HF95" i="7"/>
  <c r="GQ95" i="7"/>
  <c r="GT95" i="7" s="1"/>
  <c r="GP95" i="7"/>
  <c r="GS95" i="7" s="1"/>
  <c r="GO95" i="7"/>
  <c r="GU95" i="7" s="1"/>
  <c r="GN95" i="7"/>
  <c r="GM95" i="7"/>
  <c r="GL95" i="7"/>
  <c r="GK95" i="7"/>
  <c r="GJ95" i="7"/>
  <c r="GI95" i="7"/>
  <c r="GH95" i="7"/>
  <c r="GG95" i="7"/>
  <c r="FR95" i="7"/>
  <c r="FQ95" i="7"/>
  <c r="FW95" i="7" s="1"/>
  <c r="FP95" i="7"/>
  <c r="FS95" i="7" s="1"/>
  <c r="FO95" i="7"/>
  <c r="FN95" i="7"/>
  <c r="FM95" i="7"/>
  <c r="FL95" i="7"/>
  <c r="FK95" i="7"/>
  <c r="FJ95" i="7"/>
  <c r="FI95" i="7"/>
  <c r="FH95" i="7"/>
  <c r="ES95" i="7"/>
  <c r="EV95" i="7" s="1"/>
  <c r="ER95" i="7"/>
  <c r="EU95" i="7" s="1"/>
  <c r="EQ95" i="7"/>
  <c r="ET95" i="7" s="1"/>
  <c r="EP95" i="7"/>
  <c r="EO95" i="7"/>
  <c r="EN95" i="7"/>
  <c r="EM95" i="7"/>
  <c r="EL95" i="7"/>
  <c r="EK95" i="7"/>
  <c r="EJ95" i="7"/>
  <c r="EI95" i="7"/>
  <c r="DT95" i="7"/>
  <c r="DW95" i="7" s="1"/>
  <c r="DS95" i="7"/>
  <c r="DV95" i="7" s="1"/>
  <c r="DR95" i="7"/>
  <c r="DQ95" i="7"/>
  <c r="DP95" i="7"/>
  <c r="DO95" i="7"/>
  <c r="DN95" i="7"/>
  <c r="DM95" i="7"/>
  <c r="DL95" i="7"/>
  <c r="DK95" i="7"/>
  <c r="DJ95" i="7"/>
  <c r="DI95" i="7"/>
  <c r="DH95" i="7"/>
  <c r="DG95" i="7"/>
  <c r="DF95" i="7"/>
  <c r="CU95" i="7"/>
  <c r="CX95" i="7" s="1"/>
  <c r="CT95" i="7"/>
  <c r="CW95" i="7" s="1"/>
  <c r="CS95" i="7"/>
  <c r="CV95" i="7" s="1"/>
  <c r="CR95" i="7"/>
  <c r="CQ95" i="7"/>
  <c r="CP95" i="7"/>
  <c r="CO95" i="7"/>
  <c r="CJ95" i="7"/>
  <c r="CI95" i="7"/>
  <c r="CH95" i="7"/>
  <c r="CG95" i="7"/>
  <c r="CA95" i="7"/>
  <c r="BZ95" i="7"/>
  <c r="BY95" i="7"/>
  <c r="BT95" i="7"/>
  <c r="BS95" i="7"/>
  <c r="BR95" i="7"/>
  <c r="BG95" i="7"/>
  <c r="BJ95" i="7" s="1"/>
  <c r="BM95" i="7" s="1"/>
  <c r="BF95" i="7"/>
  <c r="BI95" i="7" s="1"/>
  <c r="BL95" i="7" s="1"/>
  <c r="BE95" i="7"/>
  <c r="BH95" i="7" s="1"/>
  <c r="BK95" i="7" s="1"/>
  <c r="HP94" i="7"/>
  <c r="HS94" i="7" s="1"/>
  <c r="HO94" i="7"/>
  <c r="HR94" i="7" s="1"/>
  <c r="HN94" i="7"/>
  <c r="HM94" i="7"/>
  <c r="HL94" i="7"/>
  <c r="HK94" i="7"/>
  <c r="HJ94" i="7"/>
  <c r="HI94" i="7"/>
  <c r="HH94" i="7"/>
  <c r="HG94" i="7"/>
  <c r="HF94" i="7"/>
  <c r="GQ94" i="7"/>
  <c r="GT94" i="7" s="1"/>
  <c r="GP94" i="7"/>
  <c r="GO94" i="7"/>
  <c r="GR94" i="7" s="1"/>
  <c r="GN94" i="7"/>
  <c r="GM94" i="7"/>
  <c r="GL94" i="7"/>
  <c r="GK94" i="7"/>
  <c r="GJ94" i="7"/>
  <c r="GI94" i="7"/>
  <c r="GH94" i="7"/>
  <c r="GG94" i="7"/>
  <c r="FR94" i="7"/>
  <c r="FU94" i="7" s="1"/>
  <c r="FQ94" i="7"/>
  <c r="FT94" i="7" s="1"/>
  <c r="FP94" i="7"/>
  <c r="FS94" i="7" s="1"/>
  <c r="FO94" i="7"/>
  <c r="FN94" i="7"/>
  <c r="FM94" i="7"/>
  <c r="FL94" i="7"/>
  <c r="FK94" i="7"/>
  <c r="FJ94" i="7"/>
  <c r="FI94" i="7"/>
  <c r="FH94" i="7"/>
  <c r="ES94" i="7"/>
  <c r="EV94" i="7" s="1"/>
  <c r="ER94" i="7"/>
  <c r="EU94" i="7" s="1"/>
  <c r="EQ94" i="7"/>
  <c r="EP94" i="7"/>
  <c r="EO94" i="7"/>
  <c r="EN94" i="7"/>
  <c r="EM94" i="7"/>
  <c r="EL94" i="7"/>
  <c r="EK94" i="7"/>
  <c r="EJ94" i="7"/>
  <c r="EI94" i="7"/>
  <c r="DT94" i="7"/>
  <c r="DW94" i="7" s="1"/>
  <c r="DS94" i="7"/>
  <c r="DV94" i="7" s="1"/>
  <c r="DR94" i="7"/>
  <c r="DQ94" i="7"/>
  <c r="DP94" i="7"/>
  <c r="DO94" i="7"/>
  <c r="DN94" i="7"/>
  <c r="DM94" i="7"/>
  <c r="DL94" i="7"/>
  <c r="DK94" i="7"/>
  <c r="DJ94" i="7"/>
  <c r="DI94" i="7"/>
  <c r="DH94" i="7"/>
  <c r="DG94" i="7"/>
  <c r="DF94" i="7"/>
  <c r="CU94" i="7"/>
  <c r="CT94" i="7"/>
  <c r="CW94" i="7" s="1"/>
  <c r="CS94" i="7"/>
  <c r="CV94" i="7" s="1"/>
  <c r="CR94" i="7"/>
  <c r="CQ94" i="7"/>
  <c r="CP94" i="7"/>
  <c r="CO94" i="7"/>
  <c r="CJ94" i="7"/>
  <c r="CI94" i="7"/>
  <c r="CH94" i="7"/>
  <c r="CG94" i="7"/>
  <c r="CA94" i="7"/>
  <c r="BZ94" i="7"/>
  <c r="BY94" i="7"/>
  <c r="BT94" i="7"/>
  <c r="BS94" i="7"/>
  <c r="BR94" i="7"/>
  <c r="BG94" i="7"/>
  <c r="BJ94" i="7" s="1"/>
  <c r="BM94" i="7" s="1"/>
  <c r="BF94" i="7"/>
  <c r="BI94" i="7" s="1"/>
  <c r="BL94" i="7" s="1"/>
  <c r="BE94" i="7"/>
  <c r="BH94" i="7" s="1"/>
  <c r="BK94" i="7" s="1"/>
  <c r="HP93" i="7"/>
  <c r="HO93" i="7"/>
  <c r="HN93" i="7"/>
  <c r="HQ93" i="7" s="1"/>
  <c r="HM93" i="7"/>
  <c r="HL93" i="7"/>
  <c r="HK93" i="7"/>
  <c r="HJ93" i="7"/>
  <c r="HI93" i="7"/>
  <c r="HH93" i="7"/>
  <c r="HG93" i="7"/>
  <c r="HF93" i="7"/>
  <c r="GQ93" i="7"/>
  <c r="GW93" i="7" s="1"/>
  <c r="GP93" i="7"/>
  <c r="GS93" i="7" s="1"/>
  <c r="GO93" i="7"/>
  <c r="GR93" i="7" s="1"/>
  <c r="GN93" i="7"/>
  <c r="GM93" i="7"/>
  <c r="GL93" i="7"/>
  <c r="GK93" i="7"/>
  <c r="GJ93" i="7"/>
  <c r="GI93" i="7"/>
  <c r="GH93" i="7"/>
  <c r="GG93" i="7"/>
  <c r="FR93" i="7"/>
  <c r="FU93" i="7" s="1"/>
  <c r="FQ93" i="7"/>
  <c r="FT93" i="7" s="1"/>
  <c r="FP93" i="7"/>
  <c r="FS93" i="7" s="1"/>
  <c r="FO93" i="7"/>
  <c r="FN93" i="7"/>
  <c r="FM93" i="7"/>
  <c r="FL93" i="7"/>
  <c r="FK93" i="7"/>
  <c r="FJ93" i="7"/>
  <c r="FI93" i="7"/>
  <c r="FH93" i="7"/>
  <c r="ES93" i="7"/>
  <c r="EV93" i="7" s="1"/>
  <c r="ER93" i="7"/>
  <c r="EU93" i="7" s="1"/>
  <c r="EQ93" i="7"/>
  <c r="EW93" i="7" s="1"/>
  <c r="EP93" i="7"/>
  <c r="EO93" i="7"/>
  <c r="EN93" i="7"/>
  <c r="EM93" i="7"/>
  <c r="EL93" i="7"/>
  <c r="EK93" i="7"/>
  <c r="EJ93" i="7"/>
  <c r="EI93" i="7"/>
  <c r="DT93" i="7"/>
  <c r="DS93" i="7"/>
  <c r="DY93" i="7" s="1"/>
  <c r="DR93" i="7"/>
  <c r="DU93" i="7" s="1"/>
  <c r="DQ93" i="7"/>
  <c r="DP93" i="7"/>
  <c r="DO93" i="7"/>
  <c r="DN93" i="7"/>
  <c r="DM93" i="7"/>
  <c r="DL93" i="7"/>
  <c r="DK93" i="7"/>
  <c r="DJ93" i="7"/>
  <c r="DI93" i="7"/>
  <c r="DH93" i="7"/>
  <c r="DG93" i="7"/>
  <c r="DF93" i="7"/>
  <c r="CU93" i="7"/>
  <c r="CX93" i="7" s="1"/>
  <c r="CT93" i="7"/>
  <c r="CW93" i="7" s="1"/>
  <c r="CS93" i="7"/>
  <c r="CV93" i="7" s="1"/>
  <c r="CR93" i="7"/>
  <c r="CQ93" i="7"/>
  <c r="CP93" i="7"/>
  <c r="CO93" i="7"/>
  <c r="CJ93" i="7"/>
  <c r="CI93" i="7"/>
  <c r="CH93" i="7"/>
  <c r="CG93" i="7"/>
  <c r="CA93" i="7"/>
  <c r="BZ93" i="7"/>
  <c r="BY93" i="7"/>
  <c r="BT93" i="7"/>
  <c r="BS93" i="7"/>
  <c r="BR93" i="7"/>
  <c r="BG93" i="7"/>
  <c r="BJ93" i="7" s="1"/>
  <c r="BM93" i="7" s="1"/>
  <c r="BF93" i="7"/>
  <c r="BI93" i="7" s="1"/>
  <c r="BL93" i="7" s="1"/>
  <c r="BE93" i="7"/>
  <c r="BH93" i="7" s="1"/>
  <c r="BK93" i="7" s="1"/>
  <c r="HP92" i="7"/>
  <c r="HO92" i="7"/>
  <c r="HN92" i="7"/>
  <c r="HQ92" i="7" s="1"/>
  <c r="HM92" i="7"/>
  <c r="HL92" i="7"/>
  <c r="HK92" i="7"/>
  <c r="HJ92" i="7"/>
  <c r="HI92" i="7"/>
  <c r="HH92" i="7"/>
  <c r="HG92" i="7"/>
  <c r="HF92" i="7"/>
  <c r="GQ92" i="7"/>
  <c r="GP92" i="7"/>
  <c r="GS92" i="7" s="1"/>
  <c r="GO92" i="7"/>
  <c r="GR92" i="7" s="1"/>
  <c r="GN92" i="7"/>
  <c r="GM92" i="7"/>
  <c r="GL92" i="7"/>
  <c r="GK92" i="7"/>
  <c r="GJ92" i="7"/>
  <c r="GI92" i="7"/>
  <c r="GH92" i="7"/>
  <c r="GG92" i="7"/>
  <c r="FR92" i="7"/>
  <c r="FU92" i="7" s="1"/>
  <c r="FQ92" i="7"/>
  <c r="FT92" i="7" s="1"/>
  <c r="FP92" i="7"/>
  <c r="FV92" i="7" s="1"/>
  <c r="FO92" i="7"/>
  <c r="FN92" i="7"/>
  <c r="FM92" i="7"/>
  <c r="FL92" i="7"/>
  <c r="FK92" i="7"/>
  <c r="FJ92" i="7"/>
  <c r="FI92" i="7"/>
  <c r="FH92" i="7"/>
  <c r="ES92" i="7"/>
  <c r="EV92" i="7" s="1"/>
  <c r="ER92" i="7"/>
  <c r="EQ92" i="7"/>
  <c r="EP92" i="7"/>
  <c r="EO92" i="7"/>
  <c r="EN92" i="7"/>
  <c r="EM92" i="7"/>
  <c r="EL92" i="7"/>
  <c r="EK92" i="7"/>
  <c r="EJ92" i="7"/>
  <c r="EI92" i="7"/>
  <c r="DT92" i="7"/>
  <c r="DS92" i="7"/>
  <c r="DR92" i="7"/>
  <c r="DU92" i="7" s="1"/>
  <c r="DQ92" i="7"/>
  <c r="DP92" i="7"/>
  <c r="DO92" i="7"/>
  <c r="DN92" i="7"/>
  <c r="DM92" i="7"/>
  <c r="DL92" i="7"/>
  <c r="DK92" i="7"/>
  <c r="DJ92" i="7"/>
  <c r="DI92" i="7"/>
  <c r="DH92" i="7"/>
  <c r="DG92" i="7"/>
  <c r="DF92" i="7"/>
  <c r="CU92" i="7"/>
  <c r="CT92" i="7"/>
  <c r="CW92" i="7" s="1"/>
  <c r="CS92" i="7"/>
  <c r="CV92" i="7" s="1"/>
  <c r="CR92" i="7"/>
  <c r="CQ92" i="7"/>
  <c r="CP92" i="7"/>
  <c r="CO92" i="7"/>
  <c r="CJ92" i="7"/>
  <c r="CI92" i="7"/>
  <c r="CH92" i="7"/>
  <c r="CG92" i="7"/>
  <c r="CA92" i="7"/>
  <c r="BZ92" i="7"/>
  <c r="BY92" i="7"/>
  <c r="BT92" i="7"/>
  <c r="BS92" i="7"/>
  <c r="BR92" i="7"/>
  <c r="BG92" i="7"/>
  <c r="BJ92" i="7" s="1"/>
  <c r="BM92" i="7" s="1"/>
  <c r="BF92" i="7"/>
  <c r="BI92" i="7" s="1"/>
  <c r="BL92" i="7" s="1"/>
  <c r="BE92" i="7"/>
  <c r="BH92" i="7" s="1"/>
  <c r="BK92" i="7" s="1"/>
  <c r="HP91" i="7"/>
  <c r="HO91" i="7"/>
  <c r="HR91" i="7" s="1"/>
  <c r="HN91" i="7"/>
  <c r="HQ91" i="7" s="1"/>
  <c r="HM91" i="7"/>
  <c r="HL91" i="7"/>
  <c r="HK91" i="7"/>
  <c r="HJ91" i="7"/>
  <c r="HI91" i="7"/>
  <c r="HH91" i="7"/>
  <c r="HG91" i="7"/>
  <c r="HF91" i="7"/>
  <c r="GQ91" i="7"/>
  <c r="GT91" i="7" s="1"/>
  <c r="GP91" i="7"/>
  <c r="GS91" i="7" s="1"/>
  <c r="GO91" i="7"/>
  <c r="GU91" i="7" s="1"/>
  <c r="GN91" i="7"/>
  <c r="GM91" i="7"/>
  <c r="GL91" i="7"/>
  <c r="GK91" i="7"/>
  <c r="GJ91" i="7"/>
  <c r="GI91" i="7"/>
  <c r="GH91" i="7"/>
  <c r="GG91" i="7"/>
  <c r="FR91" i="7"/>
  <c r="FQ91" i="7"/>
  <c r="FW91" i="7" s="1"/>
  <c r="FP91" i="7"/>
  <c r="FV91" i="7" s="1"/>
  <c r="FO91" i="7"/>
  <c r="FN91" i="7"/>
  <c r="FM91" i="7"/>
  <c r="FL91" i="7"/>
  <c r="FK91" i="7"/>
  <c r="FJ91" i="7"/>
  <c r="FI91" i="7"/>
  <c r="FH91" i="7"/>
  <c r="ES91" i="7"/>
  <c r="EV91" i="7" s="1"/>
  <c r="ER91" i="7"/>
  <c r="EX91" i="7" s="1"/>
  <c r="EQ91" i="7"/>
  <c r="EP91" i="7"/>
  <c r="EO91" i="7"/>
  <c r="EN91" i="7"/>
  <c r="EM91" i="7"/>
  <c r="EL91" i="7"/>
  <c r="EK91" i="7"/>
  <c r="EJ91" i="7"/>
  <c r="EI91" i="7"/>
  <c r="DT91" i="7"/>
  <c r="DZ91" i="7" s="1"/>
  <c r="DS91" i="7"/>
  <c r="DR91" i="7"/>
  <c r="DU91" i="7" s="1"/>
  <c r="DQ91" i="7"/>
  <c r="DP91" i="7"/>
  <c r="DO91" i="7"/>
  <c r="DN91" i="7"/>
  <c r="DM91" i="7"/>
  <c r="DL91" i="7"/>
  <c r="DK91" i="7"/>
  <c r="DJ91" i="7"/>
  <c r="DI91" i="7"/>
  <c r="DH91" i="7"/>
  <c r="DG91" i="7"/>
  <c r="DF91" i="7"/>
  <c r="CU91" i="7"/>
  <c r="CT91" i="7"/>
  <c r="CW91" i="7" s="1"/>
  <c r="CS91" i="7"/>
  <c r="CY91" i="7" s="1"/>
  <c r="CR91" i="7"/>
  <c r="CQ91" i="7"/>
  <c r="CP91" i="7"/>
  <c r="CO91" i="7"/>
  <c r="CJ91" i="7"/>
  <c r="CI91" i="7"/>
  <c r="CH91" i="7"/>
  <c r="CG91" i="7"/>
  <c r="CA91" i="7"/>
  <c r="BZ91" i="7"/>
  <c r="BY91" i="7"/>
  <c r="BT91" i="7"/>
  <c r="BS91" i="7"/>
  <c r="BR91" i="7"/>
  <c r="BG91" i="7"/>
  <c r="BJ91" i="7" s="1"/>
  <c r="BM91" i="7" s="1"/>
  <c r="BF91" i="7"/>
  <c r="BI91" i="7" s="1"/>
  <c r="BL91" i="7" s="1"/>
  <c r="BE91" i="7"/>
  <c r="BH91" i="7" s="1"/>
  <c r="BK91" i="7" s="1"/>
  <c r="HP90" i="7"/>
  <c r="HO90" i="7"/>
  <c r="HR90" i="7" s="1"/>
  <c r="HN90" i="7"/>
  <c r="HT90" i="7" s="1"/>
  <c r="HM90" i="7"/>
  <c r="HL90" i="7"/>
  <c r="HK90" i="7"/>
  <c r="HJ90" i="7"/>
  <c r="HI90" i="7"/>
  <c r="HH90" i="7"/>
  <c r="HG90" i="7"/>
  <c r="HF90" i="7"/>
  <c r="GQ90" i="7"/>
  <c r="GT90" i="7" s="1"/>
  <c r="GP90" i="7"/>
  <c r="GV90" i="7" s="1"/>
  <c r="GO90" i="7"/>
  <c r="GU90" i="7" s="1"/>
  <c r="GN90" i="7"/>
  <c r="GM90" i="7"/>
  <c r="GL90" i="7"/>
  <c r="GK90" i="7"/>
  <c r="GJ90" i="7"/>
  <c r="GI90" i="7"/>
  <c r="GH90" i="7"/>
  <c r="GG90" i="7"/>
  <c r="FR90" i="7"/>
  <c r="FQ90" i="7"/>
  <c r="FW90" i="7" s="1"/>
  <c r="FP90" i="7"/>
  <c r="FO90" i="7"/>
  <c r="FN90" i="7"/>
  <c r="FM90" i="7"/>
  <c r="FL90" i="7"/>
  <c r="FK90" i="7"/>
  <c r="FJ90" i="7"/>
  <c r="FI90" i="7"/>
  <c r="FH90" i="7"/>
  <c r="ES90" i="7"/>
  <c r="EY90" i="7" s="1"/>
  <c r="ER90" i="7"/>
  <c r="EQ90" i="7"/>
  <c r="ET90" i="7" s="1"/>
  <c r="EP90" i="7"/>
  <c r="EO90" i="7"/>
  <c r="EN90" i="7"/>
  <c r="EM90" i="7"/>
  <c r="EL90" i="7"/>
  <c r="EK90" i="7"/>
  <c r="EJ90" i="7"/>
  <c r="EI90" i="7"/>
  <c r="DT90" i="7"/>
  <c r="DS90" i="7"/>
  <c r="DV90" i="7" s="1"/>
  <c r="DR90" i="7"/>
  <c r="DX90" i="7" s="1"/>
  <c r="DQ90" i="7"/>
  <c r="DP90" i="7"/>
  <c r="DO90" i="7"/>
  <c r="DN90" i="7"/>
  <c r="DM90" i="7"/>
  <c r="DL90" i="7"/>
  <c r="DK90" i="7"/>
  <c r="DJ90" i="7"/>
  <c r="DI90" i="7"/>
  <c r="DH90" i="7"/>
  <c r="DG90" i="7"/>
  <c r="DF90" i="7"/>
  <c r="CU90" i="7"/>
  <c r="CX90" i="7" s="1"/>
  <c r="CT90" i="7"/>
  <c r="CW90" i="7" s="1"/>
  <c r="CS90" i="7"/>
  <c r="CY90" i="7" s="1"/>
  <c r="CR90" i="7"/>
  <c r="CQ90" i="7"/>
  <c r="CP90" i="7"/>
  <c r="CO90" i="7"/>
  <c r="CJ90" i="7"/>
  <c r="CI90" i="7"/>
  <c r="CH90" i="7"/>
  <c r="CG90" i="7"/>
  <c r="CA90" i="7"/>
  <c r="BZ90" i="7"/>
  <c r="BY90" i="7"/>
  <c r="BT90" i="7"/>
  <c r="BS90" i="7"/>
  <c r="BR90" i="7"/>
  <c r="BG90" i="7"/>
  <c r="BJ90" i="7" s="1"/>
  <c r="BM90" i="7" s="1"/>
  <c r="BF90" i="7"/>
  <c r="BI90" i="7" s="1"/>
  <c r="BL90" i="7" s="1"/>
  <c r="BE90" i="7"/>
  <c r="BH90" i="7" s="1"/>
  <c r="BK90" i="7" s="1"/>
  <c r="HP89" i="7"/>
  <c r="HS89" i="7" s="1"/>
  <c r="HO89" i="7"/>
  <c r="HU89" i="7" s="1"/>
  <c r="HN89" i="7"/>
  <c r="HT89" i="7" s="1"/>
  <c r="HM89" i="7"/>
  <c r="HL89" i="7"/>
  <c r="HK89" i="7"/>
  <c r="HJ89" i="7"/>
  <c r="HI89" i="7"/>
  <c r="HH89" i="7"/>
  <c r="HG89" i="7"/>
  <c r="HF89" i="7"/>
  <c r="GQ89" i="7"/>
  <c r="GW89" i="7" s="1"/>
  <c r="GP89" i="7"/>
  <c r="GV89" i="7" s="1"/>
  <c r="GO89" i="7"/>
  <c r="GU89" i="7" s="1"/>
  <c r="GN89" i="7"/>
  <c r="GM89" i="7"/>
  <c r="GL89" i="7"/>
  <c r="GK89" i="7"/>
  <c r="GJ89" i="7"/>
  <c r="GI89" i="7"/>
  <c r="GH89" i="7"/>
  <c r="GG89" i="7"/>
  <c r="FR89" i="7"/>
  <c r="FX89" i="7" s="1"/>
  <c r="FQ89" i="7"/>
  <c r="FW89" i="7" s="1"/>
  <c r="FP89" i="7"/>
  <c r="FS89" i="7" s="1"/>
  <c r="FO89" i="7"/>
  <c r="FN89" i="7"/>
  <c r="FM89" i="7"/>
  <c r="FL89" i="7"/>
  <c r="FK89" i="7"/>
  <c r="FJ89" i="7"/>
  <c r="FI89" i="7"/>
  <c r="FH89" i="7"/>
  <c r="ES89" i="7"/>
  <c r="EY89" i="7" s="1"/>
  <c r="ER89" i="7"/>
  <c r="EU89" i="7" s="1"/>
  <c r="EQ89" i="7"/>
  <c r="EW89" i="7" s="1"/>
  <c r="EP89" i="7"/>
  <c r="EO89" i="7"/>
  <c r="EN89" i="7"/>
  <c r="EM89" i="7"/>
  <c r="EL89" i="7"/>
  <c r="EK89" i="7"/>
  <c r="EJ89" i="7"/>
  <c r="EI89" i="7"/>
  <c r="DT89" i="7"/>
  <c r="DW89" i="7" s="1"/>
  <c r="DS89" i="7"/>
  <c r="DY89" i="7" s="1"/>
  <c r="DR89" i="7"/>
  <c r="DU89" i="7" s="1"/>
  <c r="DQ89" i="7"/>
  <c r="DP89" i="7"/>
  <c r="DO89" i="7"/>
  <c r="DN89" i="7"/>
  <c r="DM89" i="7"/>
  <c r="DL89" i="7"/>
  <c r="DK89" i="7"/>
  <c r="DJ89" i="7"/>
  <c r="DI89" i="7"/>
  <c r="DH89" i="7"/>
  <c r="DG89" i="7"/>
  <c r="DF89" i="7"/>
  <c r="CU89" i="7"/>
  <c r="DA89" i="7" s="1"/>
  <c r="CT89" i="7"/>
  <c r="CZ89" i="7" s="1"/>
  <c r="CS89" i="7"/>
  <c r="CY89" i="7" s="1"/>
  <c r="CR89" i="7"/>
  <c r="CQ89" i="7"/>
  <c r="CP89" i="7"/>
  <c r="CO89" i="7"/>
  <c r="CJ89" i="7"/>
  <c r="CI89" i="7"/>
  <c r="CH89" i="7"/>
  <c r="CG89" i="7"/>
  <c r="CA89" i="7"/>
  <c r="BZ89" i="7"/>
  <c r="BY89" i="7"/>
  <c r="BT89" i="7"/>
  <c r="BS89" i="7"/>
  <c r="BR89" i="7"/>
  <c r="BG89" i="7"/>
  <c r="BJ89" i="7" s="1"/>
  <c r="BM89" i="7" s="1"/>
  <c r="BF89" i="7"/>
  <c r="BI89" i="7" s="1"/>
  <c r="BL89" i="7" s="1"/>
  <c r="BE89" i="7"/>
  <c r="BH89" i="7" s="1"/>
  <c r="BK89" i="7" s="1"/>
  <c r="HP88" i="7"/>
  <c r="HV88" i="7" s="1"/>
  <c r="HO88" i="7"/>
  <c r="HR88" i="7" s="1"/>
  <c r="HN88" i="7"/>
  <c r="HM88" i="7"/>
  <c r="HL88" i="7"/>
  <c r="HK88" i="7"/>
  <c r="HJ88" i="7"/>
  <c r="HI88" i="7"/>
  <c r="HH88" i="7"/>
  <c r="HG88" i="7"/>
  <c r="HF88" i="7"/>
  <c r="GQ88" i="7"/>
  <c r="GW88" i="7" s="1"/>
  <c r="GP88" i="7"/>
  <c r="GV88" i="7" s="1"/>
  <c r="GO88" i="7"/>
  <c r="GN88" i="7"/>
  <c r="GM88" i="7"/>
  <c r="GL88" i="7"/>
  <c r="GK88" i="7"/>
  <c r="GJ88" i="7"/>
  <c r="GI88" i="7"/>
  <c r="GH88" i="7"/>
  <c r="GG88" i="7"/>
  <c r="FR88" i="7"/>
  <c r="FX88" i="7" s="1"/>
  <c r="FQ88" i="7"/>
  <c r="FT88" i="7" s="1"/>
  <c r="FP88" i="7"/>
  <c r="FV88" i="7" s="1"/>
  <c r="FO88" i="7"/>
  <c r="FN88" i="7"/>
  <c r="FM88" i="7"/>
  <c r="FL88" i="7"/>
  <c r="FK88" i="7"/>
  <c r="FJ88" i="7"/>
  <c r="FI88" i="7"/>
  <c r="FH88" i="7"/>
  <c r="ES88" i="7"/>
  <c r="EV88" i="7" s="1"/>
  <c r="ER88" i="7"/>
  <c r="EX88" i="7" s="1"/>
  <c r="EQ88" i="7"/>
  <c r="ET88" i="7" s="1"/>
  <c r="EP88" i="7"/>
  <c r="EO88" i="7"/>
  <c r="EN88" i="7"/>
  <c r="EM88" i="7"/>
  <c r="EL88" i="7"/>
  <c r="EK88" i="7"/>
  <c r="EJ88" i="7"/>
  <c r="EI88" i="7"/>
  <c r="DT88" i="7"/>
  <c r="DZ88" i="7" s="1"/>
  <c r="DS88" i="7"/>
  <c r="DY88" i="7" s="1"/>
  <c r="DR88" i="7"/>
  <c r="DX88" i="7" s="1"/>
  <c r="DQ88" i="7"/>
  <c r="DP88" i="7"/>
  <c r="DO88" i="7"/>
  <c r="DN88" i="7"/>
  <c r="DM88" i="7"/>
  <c r="DL88" i="7"/>
  <c r="DK88" i="7"/>
  <c r="DJ88" i="7"/>
  <c r="DI88" i="7"/>
  <c r="DH88" i="7"/>
  <c r="DG88" i="7"/>
  <c r="DF88" i="7"/>
  <c r="CU88" i="7"/>
  <c r="DA88" i="7" s="1"/>
  <c r="CT88" i="7"/>
  <c r="CZ88" i="7" s="1"/>
  <c r="CS88" i="7"/>
  <c r="CV88" i="7" s="1"/>
  <c r="CR88" i="7"/>
  <c r="CQ88" i="7"/>
  <c r="CP88" i="7"/>
  <c r="CO88" i="7"/>
  <c r="CJ88" i="7"/>
  <c r="CI88" i="7"/>
  <c r="CH88" i="7"/>
  <c r="CG88" i="7"/>
  <c r="CA88" i="7"/>
  <c r="BZ88" i="7"/>
  <c r="BY88" i="7"/>
  <c r="BT88" i="7"/>
  <c r="BS88" i="7"/>
  <c r="BR88" i="7"/>
  <c r="BG88" i="7"/>
  <c r="BJ88" i="7" s="1"/>
  <c r="BM88" i="7" s="1"/>
  <c r="BF88" i="7"/>
  <c r="BI88" i="7" s="1"/>
  <c r="BL88" i="7" s="1"/>
  <c r="BE88" i="7"/>
  <c r="BH88" i="7" s="1"/>
  <c r="BK88" i="7" s="1"/>
  <c r="HP87" i="7"/>
  <c r="HV87" i="7" s="1"/>
  <c r="HO87" i="7"/>
  <c r="HU87" i="7" s="1"/>
  <c r="HN87" i="7"/>
  <c r="HQ87" i="7" s="1"/>
  <c r="HM87" i="7"/>
  <c r="HL87" i="7"/>
  <c r="HK87" i="7"/>
  <c r="HJ87" i="7"/>
  <c r="HI87" i="7"/>
  <c r="HH87" i="7"/>
  <c r="HG87" i="7"/>
  <c r="HF87" i="7"/>
  <c r="GQ87" i="7"/>
  <c r="GW87" i="7" s="1"/>
  <c r="GP87" i="7"/>
  <c r="GS87" i="7" s="1"/>
  <c r="GO87" i="7"/>
  <c r="GU87" i="7" s="1"/>
  <c r="GN87" i="7"/>
  <c r="GM87" i="7"/>
  <c r="GL87" i="7"/>
  <c r="GK87" i="7"/>
  <c r="GJ87" i="7"/>
  <c r="GI87" i="7"/>
  <c r="GH87" i="7"/>
  <c r="GG87" i="7"/>
  <c r="FR87" i="7"/>
  <c r="FU87" i="7" s="1"/>
  <c r="FQ87" i="7"/>
  <c r="FT87" i="7" s="1"/>
  <c r="FP87" i="7"/>
  <c r="FV87" i="7" s="1"/>
  <c r="FO87" i="7"/>
  <c r="FN87" i="7"/>
  <c r="FM87" i="7"/>
  <c r="FL87" i="7"/>
  <c r="FK87" i="7"/>
  <c r="FJ87" i="7"/>
  <c r="FI87" i="7"/>
  <c r="FH87" i="7"/>
  <c r="ES87" i="7"/>
  <c r="EY87" i="7" s="1"/>
  <c r="ER87" i="7"/>
  <c r="EX87" i="7" s="1"/>
  <c r="EQ87" i="7"/>
  <c r="EW87" i="7" s="1"/>
  <c r="EP87" i="7"/>
  <c r="EO87" i="7"/>
  <c r="EN87" i="7"/>
  <c r="EM87" i="7"/>
  <c r="EL87" i="7"/>
  <c r="EK87" i="7"/>
  <c r="EJ87" i="7"/>
  <c r="EI87" i="7"/>
  <c r="DT87" i="7"/>
  <c r="DW87" i="7" s="1"/>
  <c r="DS87" i="7"/>
  <c r="DY87" i="7" s="1"/>
  <c r="DR87" i="7"/>
  <c r="DU87" i="7" s="1"/>
  <c r="DQ87" i="7"/>
  <c r="DP87" i="7"/>
  <c r="DO87" i="7"/>
  <c r="DN87" i="7"/>
  <c r="DM87" i="7"/>
  <c r="DL87" i="7"/>
  <c r="DK87" i="7"/>
  <c r="DJ87" i="7"/>
  <c r="DI87" i="7"/>
  <c r="DH87" i="7"/>
  <c r="DG87" i="7"/>
  <c r="DF87" i="7"/>
  <c r="CU87" i="7"/>
  <c r="DA87" i="7" s="1"/>
  <c r="CT87" i="7"/>
  <c r="CW87" i="7" s="1"/>
  <c r="CS87" i="7"/>
  <c r="CY87" i="7" s="1"/>
  <c r="CR87" i="7"/>
  <c r="CQ87" i="7"/>
  <c r="CP87" i="7"/>
  <c r="CO87" i="7"/>
  <c r="CJ87" i="7"/>
  <c r="CI87" i="7"/>
  <c r="CH87" i="7"/>
  <c r="CG87" i="7"/>
  <c r="CA87" i="7"/>
  <c r="BZ87" i="7"/>
  <c r="BY87" i="7"/>
  <c r="BT87" i="7"/>
  <c r="BS87" i="7"/>
  <c r="BR87" i="7"/>
  <c r="BG87" i="7"/>
  <c r="BJ87" i="7" s="1"/>
  <c r="BM87" i="7" s="1"/>
  <c r="BF87" i="7"/>
  <c r="BI87" i="7" s="1"/>
  <c r="BL87" i="7" s="1"/>
  <c r="BE87" i="7"/>
  <c r="BH87" i="7" s="1"/>
  <c r="BK87" i="7" s="1"/>
  <c r="HP86" i="7"/>
  <c r="HV86" i="7" s="1"/>
  <c r="HO86" i="7"/>
  <c r="HR86" i="7" s="1"/>
  <c r="HN86" i="7"/>
  <c r="HT86" i="7" s="1"/>
  <c r="HM86" i="7"/>
  <c r="HL86" i="7"/>
  <c r="HK86" i="7"/>
  <c r="HJ86" i="7"/>
  <c r="HI86" i="7"/>
  <c r="HH86" i="7"/>
  <c r="HG86" i="7"/>
  <c r="HF86" i="7"/>
  <c r="GQ86" i="7"/>
  <c r="GT86" i="7" s="1"/>
  <c r="GP86" i="7"/>
  <c r="GO86" i="7"/>
  <c r="GU86" i="7" s="1"/>
  <c r="GN86" i="7"/>
  <c r="GM86" i="7"/>
  <c r="GL86" i="7"/>
  <c r="GK86" i="7"/>
  <c r="GJ86" i="7"/>
  <c r="GI86" i="7"/>
  <c r="GH86" i="7"/>
  <c r="GG86" i="7"/>
  <c r="FR86" i="7"/>
  <c r="FX86" i="7" s="1"/>
  <c r="FQ86" i="7"/>
  <c r="FT86" i="7" s="1"/>
  <c r="FP86" i="7"/>
  <c r="FV86" i="7" s="1"/>
  <c r="FO86" i="7"/>
  <c r="FN86" i="7"/>
  <c r="FM86" i="7"/>
  <c r="FL86" i="7"/>
  <c r="FK86" i="7"/>
  <c r="FJ86" i="7"/>
  <c r="FI86" i="7"/>
  <c r="FH86" i="7"/>
  <c r="ES86" i="7"/>
  <c r="EY86" i="7" s="1"/>
  <c r="ER86" i="7"/>
  <c r="EX86" i="7" s="1"/>
  <c r="EQ86" i="7"/>
  <c r="ET86" i="7" s="1"/>
  <c r="EP86" i="7"/>
  <c r="EO86" i="7"/>
  <c r="EN86" i="7"/>
  <c r="EM86" i="7"/>
  <c r="EL86" i="7"/>
  <c r="EK86" i="7"/>
  <c r="EJ86" i="7"/>
  <c r="EI86" i="7"/>
  <c r="EH86" i="7"/>
  <c r="EG86" i="7"/>
  <c r="EF86" i="7"/>
  <c r="EE86" i="7"/>
  <c r="DT86" i="7"/>
  <c r="DZ86" i="7" s="1"/>
  <c r="DS86" i="7"/>
  <c r="DV86" i="7" s="1"/>
  <c r="DR86" i="7"/>
  <c r="DX86" i="7" s="1"/>
  <c r="DQ86" i="7"/>
  <c r="DP86" i="7"/>
  <c r="DO86" i="7"/>
  <c r="DN86" i="7"/>
  <c r="DM86" i="7"/>
  <c r="DL86" i="7"/>
  <c r="DK86" i="7"/>
  <c r="DJ86" i="7"/>
  <c r="DI86" i="7"/>
  <c r="DH86" i="7"/>
  <c r="DG86" i="7"/>
  <c r="DF86" i="7"/>
  <c r="CU86" i="7"/>
  <c r="CX86" i="7" s="1"/>
  <c r="CT86" i="7"/>
  <c r="CW86" i="7" s="1"/>
  <c r="CS86" i="7"/>
  <c r="CY86" i="7" s="1"/>
  <c r="CR86" i="7"/>
  <c r="CQ86" i="7"/>
  <c r="CP86" i="7"/>
  <c r="CO86" i="7"/>
  <c r="CJ86" i="7"/>
  <c r="CI86" i="7"/>
  <c r="CH86" i="7"/>
  <c r="CG86" i="7"/>
  <c r="CA86" i="7"/>
  <c r="BZ86" i="7"/>
  <c r="BY86" i="7"/>
  <c r="BT86" i="7"/>
  <c r="BS86" i="7"/>
  <c r="BR86" i="7"/>
  <c r="BG86" i="7"/>
  <c r="BJ86" i="7" s="1"/>
  <c r="BM86" i="7" s="1"/>
  <c r="BF86" i="7"/>
  <c r="BI86" i="7" s="1"/>
  <c r="BL86" i="7" s="1"/>
  <c r="BE86" i="7"/>
  <c r="BH86" i="7" s="1"/>
  <c r="BK86" i="7" s="1"/>
  <c r="HP85" i="7"/>
  <c r="HS85" i="7" s="1"/>
  <c r="HO85" i="7"/>
  <c r="HU85" i="7" s="1"/>
  <c r="HN85" i="7"/>
  <c r="HQ85" i="7" s="1"/>
  <c r="HM85" i="7"/>
  <c r="HL85" i="7"/>
  <c r="HK85" i="7"/>
  <c r="HJ85" i="7"/>
  <c r="HI85" i="7"/>
  <c r="HH85" i="7"/>
  <c r="HG85" i="7"/>
  <c r="HF85" i="7"/>
  <c r="GQ85" i="7"/>
  <c r="GT85" i="7" s="1"/>
  <c r="GP85" i="7"/>
  <c r="GV85" i="7" s="1"/>
  <c r="GO85" i="7"/>
  <c r="GU85" i="7" s="1"/>
  <c r="GN85" i="7"/>
  <c r="GM85" i="7"/>
  <c r="GL85" i="7"/>
  <c r="GK85" i="7"/>
  <c r="GJ85" i="7"/>
  <c r="GI85" i="7"/>
  <c r="GH85" i="7"/>
  <c r="GG85" i="7"/>
  <c r="FR85" i="7"/>
  <c r="FQ85" i="7"/>
  <c r="FW85" i="7" s="1"/>
  <c r="FP85" i="7"/>
  <c r="FS85" i="7" s="1"/>
  <c r="FO85" i="7"/>
  <c r="FN85" i="7"/>
  <c r="FM85" i="7"/>
  <c r="FL85" i="7"/>
  <c r="FK85" i="7"/>
  <c r="FJ85" i="7"/>
  <c r="FI85" i="7"/>
  <c r="FH85" i="7"/>
  <c r="ES85" i="7"/>
  <c r="EY85" i="7" s="1"/>
  <c r="ER85" i="7"/>
  <c r="EU85" i="7" s="1"/>
  <c r="EQ85" i="7"/>
  <c r="EW85" i="7" s="1"/>
  <c r="EP85" i="7"/>
  <c r="EO85" i="7"/>
  <c r="EN85" i="7"/>
  <c r="EM85" i="7"/>
  <c r="EL85" i="7"/>
  <c r="EK85" i="7"/>
  <c r="EJ85" i="7"/>
  <c r="EI85" i="7"/>
  <c r="EH85" i="7"/>
  <c r="EG85" i="7"/>
  <c r="EF85" i="7"/>
  <c r="EE85" i="7"/>
  <c r="DT85" i="7"/>
  <c r="DW85" i="7" s="1"/>
  <c r="DS85" i="7"/>
  <c r="DY85" i="7" s="1"/>
  <c r="DR85" i="7"/>
  <c r="DX85" i="7" s="1"/>
  <c r="DQ85" i="7"/>
  <c r="DP85" i="7"/>
  <c r="DO85" i="7"/>
  <c r="DN85" i="7"/>
  <c r="DM85" i="7"/>
  <c r="DL85" i="7"/>
  <c r="DK85" i="7"/>
  <c r="DJ85" i="7"/>
  <c r="DI85" i="7"/>
  <c r="DH85" i="7"/>
  <c r="DG85" i="7"/>
  <c r="DF85" i="7"/>
  <c r="CU85" i="7"/>
  <c r="DA85" i="7" s="1"/>
  <c r="CT85" i="7"/>
  <c r="CZ85" i="7" s="1"/>
  <c r="CS85" i="7"/>
  <c r="CY85" i="7" s="1"/>
  <c r="CR85" i="7"/>
  <c r="CQ85" i="7"/>
  <c r="CP85" i="7"/>
  <c r="CO85" i="7"/>
  <c r="CJ85" i="7"/>
  <c r="CI85" i="7"/>
  <c r="CH85" i="7"/>
  <c r="CG85" i="7"/>
  <c r="CA85" i="7"/>
  <c r="BZ85" i="7"/>
  <c r="BY85" i="7"/>
  <c r="BT85" i="7"/>
  <c r="BS85" i="7"/>
  <c r="BR85" i="7"/>
  <c r="BG85" i="7"/>
  <c r="BJ85" i="7" s="1"/>
  <c r="BM85" i="7" s="1"/>
  <c r="BF85" i="7"/>
  <c r="BI85" i="7" s="1"/>
  <c r="BL85" i="7" s="1"/>
  <c r="BE85" i="7"/>
  <c r="BH85" i="7" s="1"/>
  <c r="BK85" i="7" s="1"/>
  <c r="HP84" i="7"/>
  <c r="HS84" i="7" s="1"/>
  <c r="HO84" i="7"/>
  <c r="HU84" i="7" s="1"/>
  <c r="HN84" i="7"/>
  <c r="HM84" i="7"/>
  <c r="HL84" i="7"/>
  <c r="HK84" i="7"/>
  <c r="HJ84" i="7"/>
  <c r="HI84" i="7"/>
  <c r="HH84" i="7"/>
  <c r="HG84" i="7"/>
  <c r="HF84" i="7"/>
  <c r="GQ84" i="7"/>
  <c r="GW84" i="7" s="1"/>
  <c r="GP84" i="7"/>
  <c r="GV84" i="7" s="1"/>
  <c r="GO84" i="7"/>
  <c r="GN84" i="7"/>
  <c r="GM84" i="7"/>
  <c r="GL84" i="7"/>
  <c r="GK84" i="7"/>
  <c r="GJ84" i="7"/>
  <c r="GI84" i="7"/>
  <c r="GH84" i="7"/>
  <c r="GG84" i="7"/>
  <c r="FR84" i="7"/>
  <c r="FX84" i="7" s="1"/>
  <c r="FQ84" i="7"/>
  <c r="FW84" i="7" s="1"/>
  <c r="FP84" i="7"/>
  <c r="FS84" i="7" s="1"/>
  <c r="FO84" i="7"/>
  <c r="FN84" i="7"/>
  <c r="FM84" i="7"/>
  <c r="FL84" i="7"/>
  <c r="FK84" i="7"/>
  <c r="FJ84" i="7"/>
  <c r="FI84" i="7"/>
  <c r="FH84" i="7"/>
  <c r="ES84" i="7"/>
  <c r="EY84" i="7" s="1"/>
  <c r="ER84" i="7"/>
  <c r="EU84" i="7" s="1"/>
  <c r="EQ84" i="7"/>
  <c r="EW84" i="7" s="1"/>
  <c r="EP84" i="7"/>
  <c r="EO84" i="7"/>
  <c r="EN84" i="7"/>
  <c r="EM84" i="7"/>
  <c r="EL84" i="7"/>
  <c r="EK84" i="7"/>
  <c r="EJ84" i="7"/>
  <c r="EI84" i="7"/>
  <c r="EH84" i="7"/>
  <c r="EG84" i="7"/>
  <c r="EF84" i="7"/>
  <c r="EE84" i="7"/>
  <c r="DT84" i="7"/>
  <c r="DW84" i="7" s="1"/>
  <c r="DS84" i="7"/>
  <c r="DY84" i="7" s="1"/>
  <c r="DR84" i="7"/>
  <c r="DX84" i="7" s="1"/>
  <c r="DQ84" i="7"/>
  <c r="DP84" i="7"/>
  <c r="DO84" i="7"/>
  <c r="DN84" i="7"/>
  <c r="DM84" i="7"/>
  <c r="DL84" i="7"/>
  <c r="DK84" i="7"/>
  <c r="DJ84" i="7"/>
  <c r="DI84" i="7"/>
  <c r="DH84" i="7"/>
  <c r="DG84" i="7"/>
  <c r="DF84" i="7"/>
  <c r="CU84" i="7"/>
  <c r="DA84" i="7" s="1"/>
  <c r="CT84" i="7"/>
  <c r="CZ84" i="7" s="1"/>
  <c r="CS84" i="7"/>
  <c r="CV84" i="7" s="1"/>
  <c r="CR84" i="7"/>
  <c r="CQ84" i="7"/>
  <c r="CP84" i="7"/>
  <c r="CO84" i="7"/>
  <c r="CJ84" i="7"/>
  <c r="CI84" i="7"/>
  <c r="CH84" i="7"/>
  <c r="CG84" i="7"/>
  <c r="CA84" i="7"/>
  <c r="BZ84" i="7"/>
  <c r="BY84" i="7"/>
  <c r="BT84" i="7"/>
  <c r="BS84" i="7"/>
  <c r="BR84" i="7"/>
  <c r="BG84" i="7"/>
  <c r="BJ84" i="7" s="1"/>
  <c r="BM84" i="7" s="1"/>
  <c r="BF84" i="7"/>
  <c r="BI84" i="7" s="1"/>
  <c r="BL84" i="7" s="1"/>
  <c r="BE84" i="7"/>
  <c r="BH84" i="7" s="1"/>
  <c r="BK84" i="7" s="1"/>
  <c r="HP83" i="7"/>
  <c r="HV83" i="7" s="1"/>
  <c r="HO83" i="7"/>
  <c r="HN83" i="7"/>
  <c r="HT83" i="7" s="1"/>
  <c r="HM83" i="7"/>
  <c r="HL83" i="7"/>
  <c r="HK83" i="7"/>
  <c r="HJ83" i="7"/>
  <c r="HI83" i="7"/>
  <c r="HH83" i="7"/>
  <c r="HG83" i="7"/>
  <c r="HF83" i="7"/>
  <c r="GQ83" i="7"/>
  <c r="GW83" i="7" s="1"/>
  <c r="GP83" i="7"/>
  <c r="GO83" i="7"/>
  <c r="GR83" i="7" s="1"/>
  <c r="GN83" i="7"/>
  <c r="GM83" i="7"/>
  <c r="GL83" i="7"/>
  <c r="GK83" i="7"/>
  <c r="GJ83" i="7"/>
  <c r="GI83" i="7"/>
  <c r="GH83" i="7"/>
  <c r="GG83" i="7"/>
  <c r="FR83" i="7"/>
  <c r="FQ83" i="7"/>
  <c r="FT83" i="7" s="1"/>
  <c r="FP83" i="7"/>
  <c r="FV83" i="7" s="1"/>
  <c r="FO83" i="7"/>
  <c r="FN83" i="7"/>
  <c r="FM83" i="7"/>
  <c r="FL83" i="7"/>
  <c r="FK83" i="7"/>
  <c r="FJ83" i="7"/>
  <c r="FI83" i="7"/>
  <c r="FH83" i="7"/>
  <c r="ES83" i="7"/>
  <c r="EV83" i="7" s="1"/>
  <c r="ER83" i="7"/>
  <c r="EX83" i="7" s="1"/>
  <c r="EQ83" i="7"/>
  <c r="EW83" i="7" s="1"/>
  <c r="EP83" i="7"/>
  <c r="EO83" i="7"/>
  <c r="EN83" i="7"/>
  <c r="EM83" i="7"/>
  <c r="EL83" i="7"/>
  <c r="EK83" i="7"/>
  <c r="EJ83" i="7"/>
  <c r="EI83" i="7"/>
  <c r="EH83" i="7"/>
  <c r="EG83" i="7"/>
  <c r="EF83" i="7"/>
  <c r="EE83" i="7"/>
  <c r="DT83" i="7"/>
  <c r="DZ83" i="7" s="1"/>
  <c r="DS83" i="7"/>
  <c r="DY83" i="7" s="1"/>
  <c r="DR83" i="7"/>
  <c r="DX83" i="7" s="1"/>
  <c r="DQ83" i="7"/>
  <c r="DP83" i="7"/>
  <c r="DO83" i="7"/>
  <c r="DN83" i="7"/>
  <c r="DM83" i="7"/>
  <c r="DL83" i="7"/>
  <c r="DK83" i="7"/>
  <c r="DJ83" i="7"/>
  <c r="DI83" i="7"/>
  <c r="DH83" i="7"/>
  <c r="DG83" i="7"/>
  <c r="DF83" i="7"/>
  <c r="CU83" i="7"/>
  <c r="DA83" i="7" s="1"/>
  <c r="CT83" i="7"/>
  <c r="CZ83" i="7" s="1"/>
  <c r="CS83" i="7"/>
  <c r="CV83" i="7" s="1"/>
  <c r="CR83" i="7"/>
  <c r="CQ83" i="7"/>
  <c r="CP83" i="7"/>
  <c r="CO83" i="7"/>
  <c r="CJ83" i="7"/>
  <c r="CI83" i="7"/>
  <c r="CH83" i="7"/>
  <c r="CG83" i="7"/>
  <c r="CA83" i="7"/>
  <c r="BZ83" i="7"/>
  <c r="BY83" i="7"/>
  <c r="BT83" i="7"/>
  <c r="BS83" i="7"/>
  <c r="BR83" i="7"/>
  <c r="BG83" i="7"/>
  <c r="BJ83" i="7" s="1"/>
  <c r="BM83" i="7" s="1"/>
  <c r="BF83" i="7"/>
  <c r="BI83" i="7" s="1"/>
  <c r="BL83" i="7" s="1"/>
  <c r="BE83" i="7"/>
  <c r="BH83" i="7" s="1"/>
  <c r="BK83" i="7" s="1"/>
  <c r="AJ83" i="7"/>
  <c r="HP82" i="7"/>
  <c r="HO82" i="7"/>
  <c r="HR82" i="7" s="1"/>
  <c r="HN82" i="7"/>
  <c r="HT82" i="7" s="1"/>
  <c r="HM82" i="7"/>
  <c r="HL82" i="7"/>
  <c r="HK82" i="7"/>
  <c r="HJ82" i="7"/>
  <c r="HI82" i="7"/>
  <c r="HH82" i="7"/>
  <c r="HG82" i="7"/>
  <c r="HF82" i="7"/>
  <c r="GQ82" i="7"/>
  <c r="GT82" i="7" s="1"/>
  <c r="GP82" i="7"/>
  <c r="GV82" i="7" s="1"/>
  <c r="GO82" i="7"/>
  <c r="GU82" i="7" s="1"/>
  <c r="GN82" i="7"/>
  <c r="GM82" i="7"/>
  <c r="GL82" i="7"/>
  <c r="GK82" i="7"/>
  <c r="GJ82" i="7"/>
  <c r="GI82" i="7"/>
  <c r="GH82" i="7"/>
  <c r="GG82" i="7"/>
  <c r="FR82" i="7"/>
  <c r="FX82" i="7" s="1"/>
  <c r="FQ82" i="7"/>
  <c r="FT82" i="7" s="1"/>
  <c r="FP82" i="7"/>
  <c r="FS82" i="7" s="1"/>
  <c r="FO82" i="7"/>
  <c r="FN82" i="7"/>
  <c r="FM82" i="7"/>
  <c r="FL82" i="7"/>
  <c r="FK82" i="7"/>
  <c r="FJ82" i="7"/>
  <c r="FI82" i="7"/>
  <c r="FH82" i="7"/>
  <c r="ES82" i="7"/>
  <c r="EY82" i="7" s="1"/>
  <c r="ER82" i="7"/>
  <c r="EX82" i="7" s="1"/>
  <c r="EQ82" i="7"/>
  <c r="ET82" i="7" s="1"/>
  <c r="EP82" i="7"/>
  <c r="EO82" i="7"/>
  <c r="EN82" i="7"/>
  <c r="EM82" i="7"/>
  <c r="EL82" i="7"/>
  <c r="EK82" i="7"/>
  <c r="EJ82" i="7"/>
  <c r="EI82" i="7"/>
  <c r="EH82" i="7"/>
  <c r="EG82" i="7"/>
  <c r="EF82" i="7"/>
  <c r="EE82" i="7"/>
  <c r="DT82" i="7"/>
  <c r="DW82" i="7" s="1"/>
  <c r="DS82" i="7"/>
  <c r="DV82" i="7" s="1"/>
  <c r="DR82" i="7"/>
  <c r="DX82" i="7" s="1"/>
  <c r="DQ82" i="7"/>
  <c r="DP82" i="7"/>
  <c r="DO82" i="7"/>
  <c r="DN82" i="7"/>
  <c r="DM82" i="7"/>
  <c r="DL82" i="7"/>
  <c r="DK82" i="7"/>
  <c r="DJ82" i="7"/>
  <c r="DI82" i="7"/>
  <c r="DH82" i="7"/>
  <c r="DG82" i="7"/>
  <c r="DF82" i="7"/>
  <c r="CU82" i="7"/>
  <c r="CX82" i="7" s="1"/>
  <c r="CT82" i="7"/>
  <c r="CZ82" i="7" s="1"/>
  <c r="CS82" i="7"/>
  <c r="CY82" i="7" s="1"/>
  <c r="CR82" i="7"/>
  <c r="CQ82" i="7"/>
  <c r="CP82" i="7"/>
  <c r="CO82" i="7"/>
  <c r="CJ82" i="7"/>
  <c r="CI82" i="7"/>
  <c r="CH82" i="7"/>
  <c r="CG82" i="7"/>
  <c r="CA82" i="7"/>
  <c r="BZ82" i="7"/>
  <c r="BY82" i="7"/>
  <c r="BT82" i="7"/>
  <c r="BS82" i="7"/>
  <c r="BR82" i="7"/>
  <c r="BG82" i="7"/>
  <c r="BJ82" i="7" s="1"/>
  <c r="BM82" i="7" s="1"/>
  <c r="BF82" i="7"/>
  <c r="BI82" i="7" s="1"/>
  <c r="BL82" i="7" s="1"/>
  <c r="BE82" i="7"/>
  <c r="BH82" i="7" s="1"/>
  <c r="BK82" i="7" s="1"/>
  <c r="AJ82" i="7"/>
  <c r="HP81" i="7"/>
  <c r="HV81" i="7" s="1"/>
  <c r="HO81" i="7"/>
  <c r="HU81" i="7" s="1"/>
  <c r="HN81" i="7"/>
  <c r="HT81" i="7" s="1"/>
  <c r="HM81" i="7"/>
  <c r="HL81" i="7"/>
  <c r="HK81" i="7"/>
  <c r="HJ81" i="7"/>
  <c r="HI81" i="7"/>
  <c r="HH81" i="7"/>
  <c r="HG81" i="7"/>
  <c r="HF81" i="7"/>
  <c r="GQ81" i="7"/>
  <c r="GW81" i="7" s="1"/>
  <c r="GP81" i="7"/>
  <c r="GV81" i="7" s="1"/>
  <c r="GO81" i="7"/>
  <c r="GR81" i="7" s="1"/>
  <c r="GN81" i="7"/>
  <c r="GM81" i="7"/>
  <c r="GL81" i="7"/>
  <c r="GK81" i="7"/>
  <c r="GJ81" i="7"/>
  <c r="GI81" i="7"/>
  <c r="GH81" i="7"/>
  <c r="GG81" i="7"/>
  <c r="FR81" i="7"/>
  <c r="FU81" i="7" s="1"/>
  <c r="FQ81" i="7"/>
  <c r="FT81" i="7" s="1"/>
  <c r="FP81" i="7"/>
  <c r="FV81" i="7" s="1"/>
  <c r="FO81" i="7"/>
  <c r="FN81" i="7"/>
  <c r="FM81" i="7"/>
  <c r="FL81" i="7"/>
  <c r="FK81" i="7"/>
  <c r="FJ81" i="7"/>
  <c r="FI81" i="7"/>
  <c r="FH81" i="7"/>
  <c r="ES81" i="7"/>
  <c r="EV81" i="7" s="1"/>
  <c r="ER81" i="7"/>
  <c r="EX81" i="7" s="1"/>
  <c r="EQ81" i="7"/>
  <c r="EW81" i="7" s="1"/>
  <c r="EP81" i="7"/>
  <c r="EO81" i="7"/>
  <c r="EN81" i="7"/>
  <c r="EM81" i="7"/>
  <c r="EL81" i="7"/>
  <c r="EK81" i="7"/>
  <c r="EJ81" i="7"/>
  <c r="EI81" i="7"/>
  <c r="EH81" i="7"/>
  <c r="EG81" i="7"/>
  <c r="EF81" i="7"/>
  <c r="EE81" i="7"/>
  <c r="DT81" i="7"/>
  <c r="DZ81" i="7" s="1"/>
  <c r="DS81" i="7"/>
  <c r="DY81" i="7" s="1"/>
  <c r="DR81" i="7"/>
  <c r="DQ81" i="7"/>
  <c r="DP81" i="7"/>
  <c r="DO81" i="7"/>
  <c r="DN81" i="7"/>
  <c r="DM81" i="7"/>
  <c r="DL81" i="7"/>
  <c r="DK81" i="7"/>
  <c r="DJ81" i="7"/>
  <c r="DI81" i="7"/>
  <c r="DH81" i="7"/>
  <c r="DG81" i="7"/>
  <c r="DF81" i="7"/>
  <c r="CU81" i="7"/>
  <c r="DA81" i="7" s="1"/>
  <c r="CT81" i="7"/>
  <c r="CZ81" i="7" s="1"/>
  <c r="CS81" i="7"/>
  <c r="CV81" i="7" s="1"/>
  <c r="CR81" i="7"/>
  <c r="CQ81" i="7"/>
  <c r="CP81" i="7"/>
  <c r="CO81" i="7"/>
  <c r="CJ81" i="7"/>
  <c r="CI81" i="7"/>
  <c r="CH81" i="7"/>
  <c r="CG81" i="7"/>
  <c r="CA81" i="7"/>
  <c r="BZ81" i="7"/>
  <c r="BY81" i="7"/>
  <c r="BT81" i="7"/>
  <c r="BS81" i="7"/>
  <c r="BR81" i="7"/>
  <c r="BG81" i="7"/>
  <c r="BJ81" i="7" s="1"/>
  <c r="BM81" i="7" s="1"/>
  <c r="BF81" i="7"/>
  <c r="BI81" i="7" s="1"/>
  <c r="BL81" i="7" s="1"/>
  <c r="BE81" i="7"/>
  <c r="BH81" i="7" s="1"/>
  <c r="BK81" i="7" s="1"/>
  <c r="AJ81" i="7"/>
  <c r="HP80" i="7"/>
  <c r="HS80" i="7" s="1"/>
  <c r="HO80" i="7"/>
  <c r="HR80" i="7" s="1"/>
  <c r="HN80" i="7"/>
  <c r="HT80" i="7" s="1"/>
  <c r="HM80" i="7"/>
  <c r="HL80" i="7"/>
  <c r="HK80" i="7"/>
  <c r="HJ80" i="7"/>
  <c r="HI80" i="7"/>
  <c r="HH80" i="7"/>
  <c r="HG80" i="7"/>
  <c r="HF80" i="7"/>
  <c r="GQ80" i="7"/>
  <c r="GT80" i="7" s="1"/>
  <c r="GP80" i="7"/>
  <c r="GV80" i="7" s="1"/>
  <c r="GO80" i="7"/>
  <c r="GN80" i="7"/>
  <c r="GM80" i="7"/>
  <c r="GL80" i="7"/>
  <c r="GK80" i="7"/>
  <c r="GJ80" i="7"/>
  <c r="GI80" i="7"/>
  <c r="GH80" i="7"/>
  <c r="GG80" i="7"/>
  <c r="FR80" i="7"/>
  <c r="FX80" i="7" s="1"/>
  <c r="FQ80" i="7"/>
  <c r="FW80" i="7" s="1"/>
  <c r="FP80" i="7"/>
  <c r="FO80" i="7"/>
  <c r="FN80" i="7"/>
  <c r="FM80" i="7"/>
  <c r="FL80" i="7"/>
  <c r="FK80" i="7"/>
  <c r="FJ80" i="7"/>
  <c r="FI80" i="7"/>
  <c r="FH80" i="7"/>
  <c r="ES80" i="7"/>
  <c r="EY80" i="7" s="1"/>
  <c r="ER80" i="7"/>
  <c r="EQ80" i="7"/>
  <c r="ET80" i="7" s="1"/>
  <c r="EP80" i="7"/>
  <c r="EO80" i="7"/>
  <c r="EN80" i="7"/>
  <c r="EM80" i="7"/>
  <c r="EL80" i="7"/>
  <c r="EK80" i="7"/>
  <c r="EJ80" i="7"/>
  <c r="EI80" i="7"/>
  <c r="EH80" i="7"/>
  <c r="EG80" i="7"/>
  <c r="EF80" i="7"/>
  <c r="EE80" i="7"/>
  <c r="DT80" i="7"/>
  <c r="DW80" i="7" s="1"/>
  <c r="DS80" i="7"/>
  <c r="DV80" i="7" s="1"/>
  <c r="DR80" i="7"/>
  <c r="DX80" i="7" s="1"/>
  <c r="DQ80" i="7"/>
  <c r="DP80" i="7"/>
  <c r="DO80" i="7"/>
  <c r="DN80" i="7"/>
  <c r="DM80" i="7"/>
  <c r="DL80" i="7"/>
  <c r="DK80" i="7"/>
  <c r="DJ80" i="7"/>
  <c r="DI80" i="7"/>
  <c r="DH80" i="7"/>
  <c r="DG80" i="7"/>
  <c r="DF80" i="7"/>
  <c r="CU80" i="7"/>
  <c r="CX80" i="7" s="1"/>
  <c r="CT80" i="7"/>
  <c r="CZ80" i="7" s="1"/>
  <c r="CS80" i="7"/>
  <c r="CY80" i="7" s="1"/>
  <c r="CR80" i="7"/>
  <c r="CQ80" i="7"/>
  <c r="CP80" i="7"/>
  <c r="CO80" i="7"/>
  <c r="CJ80" i="7"/>
  <c r="CI80" i="7"/>
  <c r="CH80" i="7"/>
  <c r="CG80" i="7"/>
  <c r="CA80" i="7"/>
  <c r="BZ80" i="7"/>
  <c r="BY80" i="7"/>
  <c r="BT80" i="7"/>
  <c r="BS80" i="7"/>
  <c r="BR80" i="7"/>
  <c r="BG80" i="7"/>
  <c r="BJ80" i="7" s="1"/>
  <c r="BM80" i="7" s="1"/>
  <c r="BF80" i="7"/>
  <c r="BI80" i="7" s="1"/>
  <c r="BL80" i="7" s="1"/>
  <c r="BE80" i="7"/>
  <c r="BH80" i="7" s="1"/>
  <c r="BK80" i="7" s="1"/>
  <c r="AJ80" i="7"/>
  <c r="HP79" i="7"/>
  <c r="HV79" i="7" s="1"/>
  <c r="HO79" i="7"/>
  <c r="HN79" i="7"/>
  <c r="HT79" i="7" s="1"/>
  <c r="HM79" i="7"/>
  <c r="HL79" i="7"/>
  <c r="HK79" i="7"/>
  <c r="HJ79" i="7"/>
  <c r="HI79" i="7"/>
  <c r="HH79" i="7"/>
  <c r="HG79" i="7"/>
  <c r="HF79" i="7"/>
  <c r="GQ79" i="7"/>
  <c r="GP79" i="7"/>
  <c r="GV79" i="7" s="1"/>
  <c r="GO79" i="7"/>
  <c r="GR79" i="7" s="1"/>
  <c r="GN79" i="7"/>
  <c r="GM79" i="7"/>
  <c r="GL79" i="7"/>
  <c r="GK79" i="7"/>
  <c r="GJ79" i="7"/>
  <c r="GI79" i="7"/>
  <c r="GH79" i="7"/>
  <c r="GG79" i="7"/>
  <c r="FR79" i="7"/>
  <c r="FU79" i="7" s="1"/>
  <c r="FQ79" i="7"/>
  <c r="FT79" i="7" s="1"/>
  <c r="FP79" i="7"/>
  <c r="FV79" i="7" s="1"/>
  <c r="FO79" i="7"/>
  <c r="FN79" i="7"/>
  <c r="FM79" i="7"/>
  <c r="FL79" i="7"/>
  <c r="FK79" i="7"/>
  <c r="FJ79" i="7"/>
  <c r="FI79" i="7"/>
  <c r="FH79" i="7"/>
  <c r="ES79" i="7"/>
  <c r="EV79" i="7" s="1"/>
  <c r="ER79" i="7"/>
  <c r="EX79" i="7" s="1"/>
  <c r="EQ79" i="7"/>
  <c r="ET79" i="7" s="1"/>
  <c r="EP79" i="7"/>
  <c r="EO79" i="7"/>
  <c r="EN79" i="7"/>
  <c r="EM79" i="7"/>
  <c r="EL79" i="7"/>
  <c r="EK79" i="7"/>
  <c r="EJ79" i="7"/>
  <c r="EI79" i="7"/>
  <c r="EH79" i="7"/>
  <c r="EG79" i="7"/>
  <c r="EF79" i="7"/>
  <c r="EE79" i="7"/>
  <c r="DT79" i="7"/>
  <c r="DZ79" i="7" s="1"/>
  <c r="DS79" i="7"/>
  <c r="DY79" i="7" s="1"/>
  <c r="DR79" i="7"/>
  <c r="DQ79" i="7"/>
  <c r="DP79" i="7"/>
  <c r="DO79" i="7"/>
  <c r="DN79" i="7"/>
  <c r="DM79" i="7"/>
  <c r="DL79" i="7"/>
  <c r="DK79" i="7"/>
  <c r="DJ79" i="7"/>
  <c r="DI79" i="7"/>
  <c r="DH79" i="7"/>
  <c r="DG79" i="7"/>
  <c r="DF79" i="7"/>
  <c r="CU79" i="7"/>
  <c r="CX79" i="7" s="1"/>
  <c r="CT79" i="7"/>
  <c r="CS79" i="7"/>
  <c r="CV79" i="7" s="1"/>
  <c r="CR79" i="7"/>
  <c r="CQ79" i="7"/>
  <c r="CP79" i="7"/>
  <c r="CO79" i="7"/>
  <c r="CJ79" i="7"/>
  <c r="CI79" i="7"/>
  <c r="CH79" i="7"/>
  <c r="CG79" i="7"/>
  <c r="CA79" i="7"/>
  <c r="BZ79" i="7"/>
  <c r="BY79" i="7"/>
  <c r="BT79" i="7"/>
  <c r="BS79" i="7"/>
  <c r="BR79" i="7"/>
  <c r="BG79" i="7"/>
  <c r="BJ79" i="7" s="1"/>
  <c r="BM79" i="7" s="1"/>
  <c r="BF79" i="7"/>
  <c r="BI79" i="7" s="1"/>
  <c r="BL79" i="7" s="1"/>
  <c r="BE79" i="7"/>
  <c r="BH79" i="7" s="1"/>
  <c r="BK79" i="7" s="1"/>
  <c r="AJ79" i="7"/>
  <c r="HP78" i="7"/>
  <c r="HS78" i="7" s="1"/>
  <c r="HO78" i="7"/>
  <c r="HR78" i="7" s="1"/>
  <c r="HN78" i="7"/>
  <c r="HT78" i="7" s="1"/>
  <c r="HM78" i="7"/>
  <c r="HL78" i="7"/>
  <c r="HK78" i="7"/>
  <c r="HJ78" i="7"/>
  <c r="HI78" i="7"/>
  <c r="HH78" i="7"/>
  <c r="HG78" i="7"/>
  <c r="HF78" i="7"/>
  <c r="HE78" i="7"/>
  <c r="HD78" i="7"/>
  <c r="HC78" i="7"/>
  <c r="HB78" i="7"/>
  <c r="GQ78" i="7"/>
  <c r="GT78" i="7" s="1"/>
  <c r="GP78" i="7"/>
  <c r="GV78" i="7" s="1"/>
  <c r="GO78" i="7"/>
  <c r="GU78" i="7" s="1"/>
  <c r="GN78" i="7"/>
  <c r="GM78" i="7"/>
  <c r="GL78" i="7"/>
  <c r="GK78" i="7"/>
  <c r="GJ78" i="7"/>
  <c r="GI78" i="7"/>
  <c r="GH78" i="7"/>
  <c r="GG78" i="7"/>
  <c r="FR78" i="7"/>
  <c r="FX78" i="7" s="1"/>
  <c r="FQ78" i="7"/>
  <c r="FW78" i="7" s="1"/>
  <c r="FP78" i="7"/>
  <c r="FS78" i="7" s="1"/>
  <c r="FO78" i="7"/>
  <c r="FN78" i="7"/>
  <c r="FM78" i="7"/>
  <c r="FL78" i="7"/>
  <c r="FK78" i="7"/>
  <c r="FJ78" i="7"/>
  <c r="FI78" i="7"/>
  <c r="FH78" i="7"/>
  <c r="ES78" i="7"/>
  <c r="EY78" i="7" s="1"/>
  <c r="ER78" i="7"/>
  <c r="EQ78" i="7"/>
  <c r="ET78" i="7" s="1"/>
  <c r="EP78" i="7"/>
  <c r="EO78" i="7"/>
  <c r="EN78" i="7"/>
  <c r="EM78" i="7"/>
  <c r="EL78" i="7"/>
  <c r="EK78" i="7"/>
  <c r="EJ78" i="7"/>
  <c r="EI78" i="7"/>
  <c r="EH78" i="7"/>
  <c r="EG78" i="7"/>
  <c r="EF78" i="7"/>
  <c r="EE78" i="7"/>
  <c r="DT78" i="7"/>
  <c r="DW78" i="7" s="1"/>
  <c r="DS78" i="7"/>
  <c r="DV78" i="7" s="1"/>
  <c r="DR78" i="7"/>
  <c r="DX78" i="7" s="1"/>
  <c r="DQ78" i="7"/>
  <c r="DP78" i="7"/>
  <c r="DO78" i="7"/>
  <c r="DN78" i="7"/>
  <c r="DM78" i="7"/>
  <c r="DL78" i="7"/>
  <c r="DK78" i="7"/>
  <c r="DJ78" i="7"/>
  <c r="DI78" i="7"/>
  <c r="DH78" i="7"/>
  <c r="DG78" i="7"/>
  <c r="DF78" i="7"/>
  <c r="CU78" i="7"/>
  <c r="CX78" i="7" s="1"/>
  <c r="CT78" i="7"/>
  <c r="CZ78" i="7" s="1"/>
  <c r="CS78" i="7"/>
  <c r="CY78" i="7" s="1"/>
  <c r="CR78" i="7"/>
  <c r="CQ78" i="7"/>
  <c r="CP78" i="7"/>
  <c r="CO78" i="7"/>
  <c r="CJ78" i="7"/>
  <c r="CI78" i="7"/>
  <c r="CH78" i="7"/>
  <c r="CG78" i="7"/>
  <c r="CA78" i="7"/>
  <c r="BZ78" i="7"/>
  <c r="BY78" i="7"/>
  <c r="BT78" i="7"/>
  <c r="BS78" i="7"/>
  <c r="BR78" i="7"/>
  <c r="BG78" i="7"/>
  <c r="BJ78" i="7" s="1"/>
  <c r="BM78" i="7" s="1"/>
  <c r="BF78" i="7"/>
  <c r="BI78" i="7" s="1"/>
  <c r="BL78" i="7" s="1"/>
  <c r="BE78" i="7"/>
  <c r="BH78" i="7" s="1"/>
  <c r="BK78" i="7" s="1"/>
  <c r="AJ78" i="7"/>
  <c r="HP77" i="7"/>
  <c r="HV77" i="7" s="1"/>
  <c r="HO77" i="7"/>
  <c r="HU77" i="7" s="1"/>
  <c r="HN77" i="7"/>
  <c r="HQ77" i="7" s="1"/>
  <c r="HM77" i="7"/>
  <c r="HL77" i="7"/>
  <c r="HK77" i="7"/>
  <c r="HJ77" i="7"/>
  <c r="HI77" i="7"/>
  <c r="HH77" i="7"/>
  <c r="HG77" i="7"/>
  <c r="HF77" i="7"/>
  <c r="HE77" i="7"/>
  <c r="HD77" i="7"/>
  <c r="HC77" i="7"/>
  <c r="HB77" i="7"/>
  <c r="GQ77" i="7"/>
  <c r="GW77" i="7" s="1"/>
  <c r="GP77" i="7"/>
  <c r="GV77" i="7" s="1"/>
  <c r="GO77" i="7"/>
  <c r="GN77" i="7"/>
  <c r="GM77" i="7"/>
  <c r="GL77" i="7"/>
  <c r="GK77" i="7"/>
  <c r="GJ77" i="7"/>
  <c r="GI77" i="7"/>
  <c r="GH77" i="7"/>
  <c r="GG77" i="7"/>
  <c r="FR77" i="7"/>
  <c r="FX77" i="7" s="1"/>
  <c r="FQ77" i="7"/>
  <c r="FP77" i="7"/>
  <c r="FV77" i="7" s="1"/>
  <c r="FO77" i="7"/>
  <c r="FN77" i="7"/>
  <c r="FM77" i="7"/>
  <c r="FL77" i="7"/>
  <c r="FK77" i="7"/>
  <c r="FJ77" i="7"/>
  <c r="FI77" i="7"/>
  <c r="FH77" i="7"/>
  <c r="ES77" i="7"/>
  <c r="ER77" i="7"/>
  <c r="EX77" i="7" s="1"/>
  <c r="EQ77" i="7"/>
  <c r="EW77" i="7" s="1"/>
  <c r="EP77" i="7"/>
  <c r="EO77" i="7"/>
  <c r="EN77" i="7"/>
  <c r="EM77" i="7"/>
  <c r="EL77" i="7"/>
  <c r="EK77" i="7"/>
  <c r="EJ77" i="7"/>
  <c r="EI77" i="7"/>
  <c r="EH77" i="7"/>
  <c r="EG77" i="7"/>
  <c r="EF77" i="7"/>
  <c r="EE77" i="7"/>
  <c r="DT77" i="7"/>
  <c r="DZ77" i="7" s="1"/>
  <c r="DS77" i="7"/>
  <c r="DY77" i="7" s="1"/>
  <c r="DR77" i="7"/>
  <c r="DU77" i="7" s="1"/>
  <c r="DQ77" i="7"/>
  <c r="DP77" i="7"/>
  <c r="DO77" i="7"/>
  <c r="DN77" i="7"/>
  <c r="DM77" i="7"/>
  <c r="DL77" i="7"/>
  <c r="DK77" i="7"/>
  <c r="DJ77" i="7"/>
  <c r="DI77" i="7"/>
  <c r="DH77" i="7"/>
  <c r="DG77" i="7"/>
  <c r="DF77" i="7"/>
  <c r="CU77" i="7"/>
  <c r="DA77" i="7" s="1"/>
  <c r="CT77" i="7"/>
  <c r="CZ77" i="7" s="1"/>
  <c r="CS77" i="7"/>
  <c r="CR77" i="7"/>
  <c r="CQ77" i="7"/>
  <c r="CP77" i="7"/>
  <c r="CO77" i="7"/>
  <c r="CJ77" i="7"/>
  <c r="CI77" i="7"/>
  <c r="CH77" i="7"/>
  <c r="CG77" i="7"/>
  <c r="CA77" i="7"/>
  <c r="BZ77" i="7"/>
  <c r="BY77" i="7"/>
  <c r="BT77" i="7"/>
  <c r="BS77" i="7"/>
  <c r="BR77" i="7"/>
  <c r="BG77" i="7"/>
  <c r="BJ77" i="7" s="1"/>
  <c r="BM77" i="7" s="1"/>
  <c r="BF77" i="7"/>
  <c r="BI77" i="7" s="1"/>
  <c r="BL77" i="7" s="1"/>
  <c r="BE77" i="7"/>
  <c r="BH77" i="7" s="1"/>
  <c r="BK77" i="7" s="1"/>
  <c r="AJ77" i="7"/>
  <c r="HP76" i="7"/>
  <c r="HO76" i="7"/>
  <c r="HN76" i="7"/>
  <c r="HT76" i="7" s="1"/>
  <c r="HM76" i="7"/>
  <c r="HL76" i="7"/>
  <c r="HK76" i="7"/>
  <c r="HJ76" i="7"/>
  <c r="HI76" i="7"/>
  <c r="HH76" i="7"/>
  <c r="HG76" i="7"/>
  <c r="HF76" i="7"/>
  <c r="HE76" i="7"/>
  <c r="HD76" i="7"/>
  <c r="HC76" i="7"/>
  <c r="HB76" i="7"/>
  <c r="GQ76" i="7"/>
  <c r="GP76" i="7"/>
  <c r="GV76" i="7" s="1"/>
  <c r="GO76" i="7"/>
  <c r="GU76" i="7" s="1"/>
  <c r="GN76" i="7"/>
  <c r="GM76" i="7"/>
  <c r="GL76" i="7"/>
  <c r="GK76" i="7"/>
  <c r="GJ76" i="7"/>
  <c r="GI76" i="7"/>
  <c r="GH76" i="7"/>
  <c r="GG76" i="7"/>
  <c r="FR76" i="7"/>
  <c r="FX76" i="7" s="1"/>
  <c r="FQ76" i="7"/>
  <c r="FT76" i="7" s="1"/>
  <c r="FP76" i="7"/>
  <c r="FV76" i="7" s="1"/>
  <c r="FO76" i="7"/>
  <c r="FN76" i="7"/>
  <c r="FM76" i="7"/>
  <c r="FL76" i="7"/>
  <c r="FK76" i="7"/>
  <c r="FJ76" i="7"/>
  <c r="FI76" i="7"/>
  <c r="FH76" i="7"/>
  <c r="ES76" i="7"/>
  <c r="EY76" i="7" s="1"/>
  <c r="ER76" i="7"/>
  <c r="EU76" i="7" s="1"/>
  <c r="EQ76" i="7"/>
  <c r="EP76" i="7"/>
  <c r="EO76" i="7"/>
  <c r="EN76" i="7"/>
  <c r="EM76" i="7"/>
  <c r="EL76" i="7"/>
  <c r="EK76" i="7"/>
  <c r="EJ76" i="7"/>
  <c r="EI76" i="7"/>
  <c r="EH76" i="7"/>
  <c r="EG76" i="7"/>
  <c r="EF76" i="7"/>
  <c r="EE76" i="7"/>
  <c r="DT76" i="7"/>
  <c r="DS76" i="7"/>
  <c r="DR76" i="7"/>
  <c r="DX76" i="7" s="1"/>
  <c r="DQ76" i="7"/>
  <c r="DP76" i="7"/>
  <c r="DO76" i="7"/>
  <c r="DN76" i="7"/>
  <c r="DM76" i="7"/>
  <c r="DL76" i="7"/>
  <c r="DK76" i="7"/>
  <c r="DJ76" i="7"/>
  <c r="DI76" i="7"/>
  <c r="DH76" i="7"/>
  <c r="DG76" i="7"/>
  <c r="DF76" i="7"/>
  <c r="CU76" i="7"/>
  <c r="CT76" i="7"/>
  <c r="CZ76" i="7" s="1"/>
  <c r="CS76" i="7"/>
  <c r="CY76" i="7" s="1"/>
  <c r="CR76" i="7"/>
  <c r="CQ76" i="7"/>
  <c r="CP76" i="7"/>
  <c r="CO76" i="7"/>
  <c r="CN76" i="7"/>
  <c r="CM76" i="7"/>
  <c r="CL76" i="7"/>
  <c r="CK76" i="7"/>
  <c r="CJ76" i="7"/>
  <c r="CI76" i="7"/>
  <c r="CH76" i="7"/>
  <c r="CG76" i="7"/>
  <c r="CA76" i="7"/>
  <c r="BZ76" i="7"/>
  <c r="BY76" i="7"/>
  <c r="BT76" i="7"/>
  <c r="BS76" i="7"/>
  <c r="BR76" i="7"/>
  <c r="BG76" i="7"/>
  <c r="BJ76" i="7" s="1"/>
  <c r="BM76" i="7" s="1"/>
  <c r="BF76" i="7"/>
  <c r="BI76" i="7" s="1"/>
  <c r="BL76" i="7" s="1"/>
  <c r="BE76" i="7"/>
  <c r="BH76" i="7" s="1"/>
  <c r="BK76" i="7" s="1"/>
  <c r="AJ76" i="7"/>
  <c r="HP75" i="7"/>
  <c r="HV75" i="7" s="1"/>
  <c r="HO75" i="7"/>
  <c r="HN75" i="7"/>
  <c r="HQ75" i="7" s="1"/>
  <c r="HM75" i="7"/>
  <c r="HL75" i="7"/>
  <c r="HK75" i="7"/>
  <c r="HJ75" i="7"/>
  <c r="HI75" i="7"/>
  <c r="HH75" i="7"/>
  <c r="HG75" i="7"/>
  <c r="HF75" i="7"/>
  <c r="HE75" i="7"/>
  <c r="HD75" i="7"/>
  <c r="HC75" i="7"/>
  <c r="HB75" i="7"/>
  <c r="GQ75" i="7"/>
  <c r="GW75" i="7" s="1"/>
  <c r="GP75" i="7"/>
  <c r="GV75" i="7" s="1"/>
  <c r="GO75" i="7"/>
  <c r="GN75" i="7"/>
  <c r="GM75" i="7"/>
  <c r="GL75" i="7"/>
  <c r="GK75" i="7"/>
  <c r="GJ75" i="7"/>
  <c r="GI75" i="7"/>
  <c r="GH75" i="7"/>
  <c r="GG75" i="7"/>
  <c r="FR75" i="7"/>
  <c r="FX75" i="7" s="1"/>
  <c r="FQ75" i="7"/>
  <c r="FP75" i="7"/>
  <c r="FV75" i="7" s="1"/>
  <c r="FO75" i="7"/>
  <c r="FN75" i="7"/>
  <c r="FM75" i="7"/>
  <c r="FL75" i="7"/>
  <c r="FK75" i="7"/>
  <c r="FJ75" i="7"/>
  <c r="FI75" i="7"/>
  <c r="FH75" i="7"/>
  <c r="ES75" i="7"/>
  <c r="ER75" i="7"/>
  <c r="EX75" i="7" s="1"/>
  <c r="EQ75" i="7"/>
  <c r="EW75" i="7" s="1"/>
  <c r="EP75" i="7"/>
  <c r="EO75" i="7"/>
  <c r="EN75" i="7"/>
  <c r="EM75" i="7"/>
  <c r="EL75" i="7"/>
  <c r="EK75" i="7"/>
  <c r="EJ75" i="7"/>
  <c r="EI75" i="7"/>
  <c r="EH75" i="7"/>
  <c r="EG75" i="7"/>
  <c r="EF75" i="7"/>
  <c r="EE75" i="7"/>
  <c r="DT75" i="7"/>
  <c r="DZ75" i="7" s="1"/>
  <c r="DS75" i="7"/>
  <c r="DR75" i="7"/>
  <c r="DU75" i="7" s="1"/>
  <c r="DQ75" i="7"/>
  <c r="DP75" i="7"/>
  <c r="DO75" i="7"/>
  <c r="DN75" i="7"/>
  <c r="DM75" i="7"/>
  <c r="DL75" i="7"/>
  <c r="DK75" i="7"/>
  <c r="DJ75" i="7"/>
  <c r="DI75" i="7"/>
  <c r="DH75" i="7"/>
  <c r="DG75" i="7"/>
  <c r="DF75" i="7"/>
  <c r="CU75" i="7"/>
  <c r="DA75" i="7" s="1"/>
  <c r="CT75" i="7"/>
  <c r="CZ75" i="7" s="1"/>
  <c r="CS75" i="7"/>
  <c r="CR75" i="7"/>
  <c r="CQ75" i="7"/>
  <c r="CP75" i="7"/>
  <c r="CO75" i="7"/>
  <c r="CN75" i="7"/>
  <c r="CM75" i="7"/>
  <c r="CL75" i="7"/>
  <c r="CK75" i="7"/>
  <c r="CJ75" i="7"/>
  <c r="CI75" i="7"/>
  <c r="CH75" i="7"/>
  <c r="CG75" i="7"/>
  <c r="CA75" i="7"/>
  <c r="BZ75" i="7"/>
  <c r="BY75" i="7"/>
  <c r="BT75" i="7"/>
  <c r="BS75" i="7"/>
  <c r="BR75" i="7"/>
  <c r="BG75" i="7"/>
  <c r="BJ75" i="7" s="1"/>
  <c r="BM75" i="7" s="1"/>
  <c r="BF75" i="7"/>
  <c r="BI75" i="7" s="1"/>
  <c r="BL75" i="7" s="1"/>
  <c r="BE75" i="7"/>
  <c r="BH75" i="7" s="1"/>
  <c r="BK75" i="7" s="1"/>
  <c r="AJ75" i="7"/>
  <c r="HP74" i="7"/>
  <c r="HO74" i="7"/>
  <c r="HN74" i="7"/>
  <c r="HT74" i="7" s="1"/>
  <c r="HM74" i="7"/>
  <c r="HL74" i="7"/>
  <c r="HK74" i="7"/>
  <c r="HJ74" i="7"/>
  <c r="HI74" i="7"/>
  <c r="HH74" i="7"/>
  <c r="HG74" i="7"/>
  <c r="HF74" i="7"/>
  <c r="HE74" i="7"/>
  <c r="HD74" i="7"/>
  <c r="HC74" i="7"/>
  <c r="HB74" i="7"/>
  <c r="GQ74" i="7"/>
  <c r="GP74" i="7"/>
  <c r="GV74" i="7" s="1"/>
  <c r="GO74" i="7"/>
  <c r="GU74" i="7" s="1"/>
  <c r="GN74" i="7"/>
  <c r="GM74" i="7"/>
  <c r="GL74" i="7"/>
  <c r="GK74" i="7"/>
  <c r="GJ74" i="7"/>
  <c r="GI74" i="7"/>
  <c r="GH74" i="7"/>
  <c r="GG74" i="7"/>
  <c r="FR74" i="7"/>
  <c r="FX74" i="7" s="1"/>
  <c r="FQ74" i="7"/>
  <c r="FW74" i="7" s="1"/>
  <c r="FP74" i="7"/>
  <c r="FO74" i="7"/>
  <c r="FN74" i="7"/>
  <c r="FM74" i="7"/>
  <c r="FL74" i="7"/>
  <c r="FK74" i="7"/>
  <c r="FJ74" i="7"/>
  <c r="FI74" i="7"/>
  <c r="FH74" i="7"/>
  <c r="ES74" i="7"/>
  <c r="EY74" i="7" s="1"/>
  <c r="ER74" i="7"/>
  <c r="EX74" i="7" s="1"/>
  <c r="EQ74" i="7"/>
  <c r="EP74" i="7"/>
  <c r="EO74" i="7"/>
  <c r="EN74" i="7"/>
  <c r="EM74" i="7"/>
  <c r="EL74" i="7"/>
  <c r="EK74" i="7"/>
  <c r="EJ74" i="7"/>
  <c r="EI74" i="7"/>
  <c r="EH74" i="7"/>
  <c r="EG74" i="7"/>
  <c r="EF74" i="7"/>
  <c r="EE74" i="7"/>
  <c r="DT74" i="7"/>
  <c r="DZ74" i="7" s="1"/>
  <c r="DS74" i="7"/>
  <c r="DR74" i="7"/>
  <c r="DQ74" i="7"/>
  <c r="DP74" i="7"/>
  <c r="DO74" i="7"/>
  <c r="DN74" i="7"/>
  <c r="DM74" i="7"/>
  <c r="DL74" i="7"/>
  <c r="DK74" i="7"/>
  <c r="DJ74" i="7"/>
  <c r="DI74" i="7"/>
  <c r="DH74" i="7"/>
  <c r="DG74" i="7"/>
  <c r="DF74" i="7"/>
  <c r="CU74" i="7"/>
  <c r="DA74" i="7" s="1"/>
  <c r="CT74" i="7"/>
  <c r="CW74" i="7" s="1"/>
  <c r="CS74" i="7"/>
  <c r="CR74" i="7"/>
  <c r="CQ74" i="7"/>
  <c r="CP74" i="7"/>
  <c r="CO74" i="7"/>
  <c r="CN74" i="7"/>
  <c r="CM74" i="7"/>
  <c r="CL74" i="7"/>
  <c r="CK74" i="7"/>
  <c r="CJ74" i="7"/>
  <c r="CI74" i="7"/>
  <c r="CH74" i="7"/>
  <c r="CG74" i="7"/>
  <c r="CA74" i="7"/>
  <c r="BZ74" i="7"/>
  <c r="BY74" i="7"/>
  <c r="BT74" i="7"/>
  <c r="BS74" i="7"/>
  <c r="BR74" i="7"/>
  <c r="BG74" i="7"/>
  <c r="BJ74" i="7" s="1"/>
  <c r="BM74" i="7" s="1"/>
  <c r="BF74" i="7"/>
  <c r="BI74" i="7" s="1"/>
  <c r="BL74" i="7" s="1"/>
  <c r="BE74" i="7"/>
  <c r="BH74" i="7" s="1"/>
  <c r="BK74" i="7" s="1"/>
  <c r="AJ74" i="7"/>
  <c r="HP73" i="7"/>
  <c r="HS73" i="7" s="1"/>
  <c r="HO73" i="7"/>
  <c r="HR73" i="7" s="1"/>
  <c r="HN73" i="7"/>
  <c r="HQ73" i="7" s="1"/>
  <c r="HM73" i="7"/>
  <c r="HL73" i="7"/>
  <c r="HK73" i="7"/>
  <c r="HJ73" i="7"/>
  <c r="HI73" i="7"/>
  <c r="HH73" i="7"/>
  <c r="HG73" i="7"/>
  <c r="HF73" i="7"/>
  <c r="HE73" i="7"/>
  <c r="HD73" i="7"/>
  <c r="HC73" i="7"/>
  <c r="HB73" i="7"/>
  <c r="GQ73" i="7"/>
  <c r="GP73" i="7"/>
  <c r="GV73" i="7" s="1"/>
  <c r="GO73" i="7"/>
  <c r="GU73" i="7" s="1"/>
  <c r="GN73" i="7"/>
  <c r="GM73" i="7"/>
  <c r="GL73" i="7"/>
  <c r="GK73" i="7"/>
  <c r="GJ73" i="7"/>
  <c r="GI73" i="7"/>
  <c r="GH73" i="7"/>
  <c r="GG73" i="7"/>
  <c r="FR73" i="7"/>
  <c r="FX73" i="7" s="1"/>
  <c r="FQ73" i="7"/>
  <c r="FW73" i="7" s="1"/>
  <c r="FP73" i="7"/>
  <c r="FS73" i="7" s="1"/>
  <c r="FO73" i="7"/>
  <c r="FN73" i="7"/>
  <c r="FM73" i="7"/>
  <c r="FL73" i="7"/>
  <c r="FK73" i="7"/>
  <c r="FJ73" i="7"/>
  <c r="FI73" i="7"/>
  <c r="FH73" i="7"/>
  <c r="ES73" i="7"/>
  <c r="EY73" i="7" s="1"/>
  <c r="ER73" i="7"/>
  <c r="EU73" i="7" s="1"/>
  <c r="EQ73" i="7"/>
  <c r="EP73" i="7"/>
  <c r="EO73" i="7"/>
  <c r="EN73" i="7"/>
  <c r="EM73" i="7"/>
  <c r="EL73" i="7"/>
  <c r="EK73" i="7"/>
  <c r="EJ73" i="7"/>
  <c r="EI73" i="7"/>
  <c r="EH73" i="7"/>
  <c r="EG73" i="7"/>
  <c r="EF73" i="7"/>
  <c r="EE73" i="7"/>
  <c r="DT73" i="7"/>
  <c r="DW73" i="7" s="1"/>
  <c r="DS73" i="7"/>
  <c r="DY73" i="7" s="1"/>
  <c r="DR73" i="7"/>
  <c r="DQ73" i="7"/>
  <c r="DP73" i="7"/>
  <c r="DO73" i="7"/>
  <c r="DN73" i="7"/>
  <c r="DM73" i="7"/>
  <c r="DL73" i="7"/>
  <c r="DK73" i="7"/>
  <c r="DJ73" i="7"/>
  <c r="DI73" i="7"/>
  <c r="DH73" i="7"/>
  <c r="DG73" i="7"/>
  <c r="DF73" i="7"/>
  <c r="CU73" i="7"/>
  <c r="DA73" i="7" s="1"/>
  <c r="CT73" i="7"/>
  <c r="CS73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A73" i="7"/>
  <c r="BZ73" i="7"/>
  <c r="BY73" i="7"/>
  <c r="BT73" i="7"/>
  <c r="BS73" i="7"/>
  <c r="BR73" i="7"/>
  <c r="BG73" i="7"/>
  <c r="BJ73" i="7" s="1"/>
  <c r="BM73" i="7" s="1"/>
  <c r="BF73" i="7"/>
  <c r="BI73" i="7" s="1"/>
  <c r="BL73" i="7" s="1"/>
  <c r="BE73" i="7"/>
  <c r="BH73" i="7" s="1"/>
  <c r="BK73" i="7" s="1"/>
  <c r="AJ73" i="7"/>
  <c r="HP72" i="7"/>
  <c r="HV72" i="7" s="1"/>
  <c r="HO72" i="7"/>
  <c r="HU72" i="7" s="1"/>
  <c r="HN72" i="7"/>
  <c r="HM72" i="7"/>
  <c r="HL72" i="7"/>
  <c r="HK72" i="7"/>
  <c r="HJ72" i="7"/>
  <c r="HI72" i="7"/>
  <c r="HH72" i="7"/>
  <c r="HG72" i="7"/>
  <c r="HF72" i="7"/>
  <c r="HE72" i="7"/>
  <c r="HD72" i="7"/>
  <c r="HC72" i="7"/>
  <c r="HB72" i="7"/>
  <c r="GQ72" i="7"/>
  <c r="GT72" i="7" s="1"/>
  <c r="GP72" i="7"/>
  <c r="GV72" i="7" s="1"/>
  <c r="GO72" i="7"/>
  <c r="GN72" i="7"/>
  <c r="GM72" i="7"/>
  <c r="GL72" i="7"/>
  <c r="GK72" i="7"/>
  <c r="GJ72" i="7"/>
  <c r="GI72" i="7"/>
  <c r="GH72" i="7"/>
  <c r="GG72" i="7"/>
  <c r="FR72" i="7"/>
  <c r="FX72" i="7" s="1"/>
  <c r="FQ72" i="7"/>
  <c r="FW72" i="7" s="1"/>
  <c r="FP72" i="7"/>
  <c r="FO72" i="7"/>
  <c r="FN72" i="7"/>
  <c r="FM72" i="7"/>
  <c r="FL72" i="7"/>
  <c r="FK72" i="7"/>
  <c r="FJ72" i="7"/>
  <c r="FI72" i="7"/>
  <c r="FH72" i="7"/>
  <c r="ES72" i="7"/>
  <c r="EY72" i="7" s="1"/>
  <c r="ER72" i="7"/>
  <c r="EQ72" i="7"/>
  <c r="ET72" i="7" s="1"/>
  <c r="EP72" i="7"/>
  <c r="EO72" i="7"/>
  <c r="EN72" i="7"/>
  <c r="EM72" i="7"/>
  <c r="EL72" i="7"/>
  <c r="EK72" i="7"/>
  <c r="EJ72" i="7"/>
  <c r="EI72" i="7"/>
  <c r="EH72" i="7"/>
  <c r="EG72" i="7"/>
  <c r="EF72" i="7"/>
  <c r="EE72" i="7"/>
  <c r="DT72" i="7"/>
  <c r="DW72" i="7" s="1"/>
  <c r="DS72" i="7"/>
  <c r="DV72" i="7" s="1"/>
  <c r="DR72" i="7"/>
  <c r="DX72" i="7" s="1"/>
  <c r="DQ72" i="7"/>
  <c r="DP72" i="7"/>
  <c r="DO72" i="7"/>
  <c r="DN72" i="7"/>
  <c r="DM72" i="7"/>
  <c r="DL72" i="7"/>
  <c r="DK72" i="7"/>
  <c r="DJ72" i="7"/>
  <c r="DI72" i="7"/>
  <c r="DH72" i="7"/>
  <c r="DG72" i="7"/>
  <c r="DF72" i="7"/>
  <c r="CU72" i="7"/>
  <c r="CX72" i="7" s="1"/>
  <c r="CT72" i="7"/>
  <c r="CZ72" i="7" s="1"/>
  <c r="CS72" i="7"/>
  <c r="CY72" i="7" s="1"/>
  <c r="CR72" i="7"/>
  <c r="CQ72" i="7"/>
  <c r="CP72" i="7"/>
  <c r="CO72" i="7"/>
  <c r="CN72" i="7"/>
  <c r="CM72" i="7"/>
  <c r="CL72" i="7"/>
  <c r="CK72" i="7"/>
  <c r="CJ72" i="7"/>
  <c r="CI72" i="7"/>
  <c r="CH72" i="7"/>
  <c r="CG72" i="7"/>
  <c r="CA72" i="7"/>
  <c r="BZ72" i="7"/>
  <c r="BY72" i="7"/>
  <c r="BT72" i="7"/>
  <c r="BS72" i="7"/>
  <c r="BR72" i="7"/>
  <c r="BG72" i="7"/>
  <c r="BJ72" i="7" s="1"/>
  <c r="BM72" i="7" s="1"/>
  <c r="BF72" i="7"/>
  <c r="BI72" i="7" s="1"/>
  <c r="BL72" i="7" s="1"/>
  <c r="BE72" i="7"/>
  <c r="BH72" i="7" s="1"/>
  <c r="BK72" i="7" s="1"/>
  <c r="AJ72" i="7"/>
  <c r="HP71" i="7"/>
  <c r="HV71" i="7" s="1"/>
  <c r="HO71" i="7"/>
  <c r="HN71" i="7"/>
  <c r="HT71" i="7" s="1"/>
  <c r="HM71" i="7"/>
  <c r="HL71" i="7"/>
  <c r="HK71" i="7"/>
  <c r="HJ71" i="7"/>
  <c r="HI71" i="7"/>
  <c r="HH71" i="7"/>
  <c r="HG71" i="7"/>
  <c r="HF71" i="7"/>
  <c r="HE71" i="7"/>
  <c r="HD71" i="7"/>
  <c r="HC71" i="7"/>
  <c r="HB71" i="7"/>
  <c r="GQ71" i="7"/>
  <c r="GT71" i="7" s="1"/>
  <c r="GP71" i="7"/>
  <c r="GO71" i="7"/>
  <c r="GR71" i="7" s="1"/>
  <c r="GN71" i="7"/>
  <c r="GM71" i="7"/>
  <c r="GL71" i="7"/>
  <c r="GK71" i="7"/>
  <c r="GJ71" i="7"/>
  <c r="GI71" i="7"/>
  <c r="GH71" i="7"/>
  <c r="GG71" i="7"/>
  <c r="FR71" i="7"/>
  <c r="FQ71" i="7"/>
  <c r="FT71" i="7" s="1"/>
  <c r="FP71" i="7"/>
  <c r="FV71" i="7" s="1"/>
  <c r="FO71" i="7"/>
  <c r="FN71" i="7"/>
  <c r="FM71" i="7"/>
  <c r="FL71" i="7"/>
  <c r="FK71" i="7"/>
  <c r="FJ71" i="7"/>
  <c r="FI71" i="7"/>
  <c r="FH71" i="7"/>
  <c r="ES71" i="7"/>
  <c r="EV71" i="7" s="1"/>
  <c r="ER71" i="7"/>
  <c r="EX71" i="7" s="1"/>
  <c r="EQ71" i="7"/>
  <c r="ET71" i="7" s="1"/>
  <c r="EP71" i="7"/>
  <c r="EO71" i="7"/>
  <c r="EN71" i="7"/>
  <c r="EM71" i="7"/>
  <c r="EL71" i="7"/>
  <c r="EK71" i="7"/>
  <c r="EJ71" i="7"/>
  <c r="EI71" i="7"/>
  <c r="EH71" i="7"/>
  <c r="EG71" i="7"/>
  <c r="EF71" i="7"/>
  <c r="EE71" i="7"/>
  <c r="DT71" i="7"/>
  <c r="DZ71" i="7" s="1"/>
  <c r="DS71" i="7"/>
  <c r="DY71" i="7" s="1"/>
  <c r="DR71" i="7"/>
  <c r="DX71" i="7" s="1"/>
  <c r="DQ71" i="7"/>
  <c r="DP71" i="7"/>
  <c r="DO71" i="7"/>
  <c r="DN71" i="7"/>
  <c r="DM71" i="7"/>
  <c r="DL71" i="7"/>
  <c r="DK71" i="7"/>
  <c r="DJ71" i="7"/>
  <c r="DI71" i="7"/>
  <c r="DH71" i="7"/>
  <c r="DG71" i="7"/>
  <c r="DF71" i="7"/>
  <c r="CU71" i="7"/>
  <c r="CX71" i="7" s="1"/>
  <c r="CT71" i="7"/>
  <c r="CZ71" i="7" s="1"/>
  <c r="CS71" i="7"/>
  <c r="CV71" i="7" s="1"/>
  <c r="CR71" i="7"/>
  <c r="CQ71" i="7"/>
  <c r="CP71" i="7"/>
  <c r="CO71" i="7"/>
  <c r="CN71" i="7"/>
  <c r="CM71" i="7"/>
  <c r="CL71" i="7"/>
  <c r="CK71" i="7"/>
  <c r="CJ71" i="7"/>
  <c r="CI71" i="7"/>
  <c r="CH71" i="7"/>
  <c r="CG71" i="7"/>
  <c r="CA71" i="7"/>
  <c r="BZ71" i="7"/>
  <c r="BY71" i="7"/>
  <c r="BT71" i="7"/>
  <c r="BS71" i="7"/>
  <c r="BR71" i="7"/>
  <c r="BG71" i="7"/>
  <c r="BJ71" i="7" s="1"/>
  <c r="BM71" i="7" s="1"/>
  <c r="BF71" i="7"/>
  <c r="BI71" i="7" s="1"/>
  <c r="BL71" i="7" s="1"/>
  <c r="BE71" i="7"/>
  <c r="BH71" i="7" s="1"/>
  <c r="BK71" i="7" s="1"/>
  <c r="AJ71" i="7"/>
  <c r="HP70" i="7"/>
  <c r="HS70" i="7" s="1"/>
  <c r="HO70" i="7"/>
  <c r="HR70" i="7" s="1"/>
  <c r="HN70" i="7"/>
  <c r="HT70" i="7" s="1"/>
  <c r="HM70" i="7"/>
  <c r="HL70" i="7"/>
  <c r="HK70" i="7"/>
  <c r="HJ70" i="7"/>
  <c r="HI70" i="7"/>
  <c r="HH70" i="7"/>
  <c r="HG70" i="7"/>
  <c r="HF70" i="7"/>
  <c r="HE70" i="7"/>
  <c r="HD70" i="7"/>
  <c r="HC70" i="7"/>
  <c r="HB70" i="7"/>
  <c r="GQ70" i="7"/>
  <c r="GT70" i="7" s="1"/>
  <c r="GP70" i="7"/>
  <c r="GV70" i="7" s="1"/>
  <c r="GO70" i="7"/>
  <c r="GU70" i="7" s="1"/>
  <c r="GN70" i="7"/>
  <c r="GM70" i="7"/>
  <c r="GL70" i="7"/>
  <c r="GK70" i="7"/>
  <c r="GJ70" i="7"/>
  <c r="GI70" i="7"/>
  <c r="GH70" i="7"/>
  <c r="GG70" i="7"/>
  <c r="GF70" i="7"/>
  <c r="GE70" i="7"/>
  <c r="GD70" i="7"/>
  <c r="GC70" i="7"/>
  <c r="FR70" i="7"/>
  <c r="FX70" i="7" s="1"/>
  <c r="FQ70" i="7"/>
  <c r="FW70" i="7" s="1"/>
  <c r="FP70" i="7"/>
  <c r="FO70" i="7"/>
  <c r="FN70" i="7"/>
  <c r="FM70" i="7"/>
  <c r="FL70" i="7"/>
  <c r="FK70" i="7"/>
  <c r="FJ70" i="7"/>
  <c r="FI70" i="7"/>
  <c r="FH70" i="7"/>
  <c r="ES70" i="7"/>
  <c r="EY70" i="7" s="1"/>
  <c r="ER70" i="7"/>
  <c r="EX70" i="7" s="1"/>
  <c r="EQ70" i="7"/>
  <c r="ET70" i="7" s="1"/>
  <c r="EP70" i="7"/>
  <c r="EO70" i="7"/>
  <c r="EN70" i="7"/>
  <c r="EM70" i="7"/>
  <c r="EL70" i="7"/>
  <c r="EK70" i="7"/>
  <c r="EJ70" i="7"/>
  <c r="EI70" i="7"/>
  <c r="EH70" i="7"/>
  <c r="EG70" i="7"/>
  <c r="EF70" i="7"/>
  <c r="EE70" i="7"/>
  <c r="DT70" i="7"/>
  <c r="DW70" i="7" s="1"/>
  <c r="DS70" i="7"/>
  <c r="DV70" i="7" s="1"/>
  <c r="DR70" i="7"/>
  <c r="DX70" i="7" s="1"/>
  <c r="DQ70" i="7"/>
  <c r="DP70" i="7"/>
  <c r="DO70" i="7"/>
  <c r="DN70" i="7"/>
  <c r="DM70" i="7"/>
  <c r="DL70" i="7"/>
  <c r="DK70" i="7"/>
  <c r="DJ70" i="7"/>
  <c r="DI70" i="7"/>
  <c r="DH70" i="7"/>
  <c r="DG70" i="7"/>
  <c r="DF70" i="7"/>
  <c r="CU70" i="7"/>
  <c r="CX70" i="7" s="1"/>
  <c r="CT70" i="7"/>
  <c r="CZ70" i="7" s="1"/>
  <c r="CS70" i="7"/>
  <c r="CY70" i="7" s="1"/>
  <c r="CR70" i="7"/>
  <c r="CQ70" i="7"/>
  <c r="CP70" i="7"/>
  <c r="CO70" i="7"/>
  <c r="CN70" i="7"/>
  <c r="CM70" i="7"/>
  <c r="CL70" i="7"/>
  <c r="CK70" i="7"/>
  <c r="CJ70" i="7"/>
  <c r="CI70" i="7"/>
  <c r="CH70" i="7"/>
  <c r="CG70" i="7"/>
  <c r="CA70" i="7"/>
  <c r="BZ70" i="7"/>
  <c r="BY70" i="7"/>
  <c r="BT70" i="7"/>
  <c r="BS70" i="7"/>
  <c r="BR70" i="7"/>
  <c r="BG70" i="7"/>
  <c r="BJ70" i="7" s="1"/>
  <c r="BM70" i="7" s="1"/>
  <c r="BF70" i="7"/>
  <c r="BI70" i="7" s="1"/>
  <c r="BL70" i="7" s="1"/>
  <c r="BE70" i="7"/>
  <c r="BH70" i="7" s="1"/>
  <c r="BK70" i="7" s="1"/>
  <c r="AJ70" i="7"/>
  <c r="HP69" i="7"/>
  <c r="HV69" i="7" s="1"/>
  <c r="HO69" i="7"/>
  <c r="HU69" i="7" s="1"/>
  <c r="HN69" i="7"/>
  <c r="HM69" i="7"/>
  <c r="HL69" i="7"/>
  <c r="HK69" i="7"/>
  <c r="HJ69" i="7"/>
  <c r="HI69" i="7"/>
  <c r="HH69" i="7"/>
  <c r="HG69" i="7"/>
  <c r="HF69" i="7"/>
  <c r="HE69" i="7"/>
  <c r="HD69" i="7"/>
  <c r="HC69" i="7"/>
  <c r="HB69" i="7"/>
  <c r="GQ69" i="7"/>
  <c r="GT69" i="7" s="1"/>
  <c r="GP69" i="7"/>
  <c r="GV69" i="7" s="1"/>
  <c r="GO69" i="7"/>
  <c r="GR69" i="7" s="1"/>
  <c r="GN69" i="7"/>
  <c r="GM69" i="7"/>
  <c r="GL69" i="7"/>
  <c r="GK69" i="7"/>
  <c r="GJ69" i="7"/>
  <c r="GI69" i="7"/>
  <c r="GH69" i="7"/>
  <c r="GG69" i="7"/>
  <c r="GF69" i="7"/>
  <c r="GE69" i="7"/>
  <c r="GD69" i="7"/>
  <c r="GC69" i="7"/>
  <c r="FR69" i="7"/>
  <c r="FU69" i="7" s="1"/>
  <c r="FQ69" i="7"/>
  <c r="FT69" i="7" s="1"/>
  <c r="FP69" i="7"/>
  <c r="FV69" i="7" s="1"/>
  <c r="FO69" i="7"/>
  <c r="FN69" i="7"/>
  <c r="FM69" i="7"/>
  <c r="FL69" i="7"/>
  <c r="FK69" i="7"/>
  <c r="FJ69" i="7"/>
  <c r="FI69" i="7"/>
  <c r="FH69" i="7"/>
  <c r="ES69" i="7"/>
  <c r="EV69" i="7" s="1"/>
  <c r="ER69" i="7"/>
  <c r="EX69" i="7" s="1"/>
  <c r="EQ69" i="7"/>
  <c r="ET69" i="7" s="1"/>
  <c r="EP69" i="7"/>
  <c r="EO69" i="7"/>
  <c r="EN69" i="7"/>
  <c r="EM69" i="7"/>
  <c r="EL69" i="7"/>
  <c r="EK69" i="7"/>
  <c r="EJ69" i="7"/>
  <c r="EI69" i="7"/>
  <c r="EH69" i="7"/>
  <c r="EG69" i="7"/>
  <c r="EF69" i="7"/>
  <c r="EE69" i="7"/>
  <c r="DT69" i="7"/>
  <c r="DZ69" i="7" s="1"/>
  <c r="DS69" i="7"/>
  <c r="DY69" i="7" s="1"/>
  <c r="DR69" i="7"/>
  <c r="DQ69" i="7"/>
  <c r="DP69" i="7"/>
  <c r="DO69" i="7"/>
  <c r="DN69" i="7"/>
  <c r="DM69" i="7"/>
  <c r="DL69" i="7"/>
  <c r="DK69" i="7"/>
  <c r="DJ69" i="7"/>
  <c r="DI69" i="7"/>
  <c r="DH69" i="7"/>
  <c r="DG69" i="7"/>
  <c r="DF69" i="7"/>
  <c r="CU69" i="7"/>
  <c r="CX69" i="7" s="1"/>
  <c r="CT69" i="7"/>
  <c r="CS69" i="7"/>
  <c r="CV69" i="7" s="1"/>
  <c r="CR69" i="7"/>
  <c r="CQ69" i="7"/>
  <c r="CP69" i="7"/>
  <c r="CO69" i="7"/>
  <c r="CN69" i="7"/>
  <c r="CM69" i="7"/>
  <c r="CL69" i="7"/>
  <c r="CK69" i="7"/>
  <c r="CJ69" i="7"/>
  <c r="CI69" i="7"/>
  <c r="CH69" i="7"/>
  <c r="CG69" i="7"/>
  <c r="CA69" i="7"/>
  <c r="BZ69" i="7"/>
  <c r="BY69" i="7"/>
  <c r="BT69" i="7"/>
  <c r="BS69" i="7"/>
  <c r="BR69" i="7"/>
  <c r="BG69" i="7"/>
  <c r="BJ69" i="7" s="1"/>
  <c r="BM69" i="7" s="1"/>
  <c r="BF69" i="7"/>
  <c r="BI69" i="7" s="1"/>
  <c r="BL69" i="7" s="1"/>
  <c r="BE69" i="7"/>
  <c r="BH69" i="7" s="1"/>
  <c r="BK69" i="7" s="1"/>
  <c r="AJ69" i="7"/>
  <c r="HP68" i="7"/>
  <c r="HO68" i="7"/>
  <c r="HR68" i="7" s="1"/>
  <c r="HN68" i="7"/>
  <c r="HT68" i="7" s="1"/>
  <c r="HM68" i="7"/>
  <c r="HL68" i="7"/>
  <c r="HK68" i="7"/>
  <c r="HJ68" i="7"/>
  <c r="HI68" i="7"/>
  <c r="HH68" i="7"/>
  <c r="HG68" i="7"/>
  <c r="HF68" i="7"/>
  <c r="HE68" i="7"/>
  <c r="HD68" i="7"/>
  <c r="HC68" i="7"/>
  <c r="HB68" i="7"/>
  <c r="GQ68" i="7"/>
  <c r="GT68" i="7" s="1"/>
  <c r="GP68" i="7"/>
  <c r="GV68" i="7" s="1"/>
  <c r="GO68" i="7"/>
  <c r="GN68" i="7"/>
  <c r="GM68" i="7"/>
  <c r="GL68" i="7"/>
  <c r="GK68" i="7"/>
  <c r="GJ68" i="7"/>
  <c r="GI68" i="7"/>
  <c r="GH68" i="7"/>
  <c r="GG68" i="7"/>
  <c r="GF68" i="7"/>
  <c r="GE68" i="7"/>
  <c r="GD68" i="7"/>
  <c r="GC68" i="7"/>
  <c r="FR68" i="7"/>
  <c r="FX68" i="7" s="1"/>
  <c r="FQ68" i="7"/>
  <c r="FW68" i="7" s="1"/>
  <c r="FP68" i="7"/>
  <c r="FO68" i="7"/>
  <c r="FN68" i="7"/>
  <c r="FM68" i="7"/>
  <c r="FL68" i="7"/>
  <c r="FK68" i="7"/>
  <c r="FJ68" i="7"/>
  <c r="FI68" i="7"/>
  <c r="FH68" i="7"/>
  <c r="FG68" i="7"/>
  <c r="FF68" i="7"/>
  <c r="FE68" i="7"/>
  <c r="FD68" i="7"/>
  <c r="ES68" i="7"/>
  <c r="EY68" i="7" s="1"/>
  <c r="ER68" i="7"/>
  <c r="EX68" i="7" s="1"/>
  <c r="EQ68" i="7"/>
  <c r="ET68" i="7" s="1"/>
  <c r="EP68" i="7"/>
  <c r="EO68" i="7"/>
  <c r="EN68" i="7"/>
  <c r="EM68" i="7"/>
  <c r="EL68" i="7"/>
  <c r="EK68" i="7"/>
  <c r="EJ68" i="7"/>
  <c r="EI68" i="7"/>
  <c r="EH68" i="7"/>
  <c r="EG68" i="7"/>
  <c r="EF68" i="7"/>
  <c r="EE68" i="7"/>
  <c r="DT68" i="7"/>
  <c r="DW68" i="7" s="1"/>
  <c r="DS68" i="7"/>
  <c r="DV68" i="7" s="1"/>
  <c r="DR68" i="7"/>
  <c r="DX68" i="7" s="1"/>
  <c r="DQ68" i="7"/>
  <c r="DP68" i="7"/>
  <c r="DO68" i="7"/>
  <c r="DN68" i="7"/>
  <c r="DM68" i="7"/>
  <c r="DL68" i="7"/>
  <c r="DK68" i="7"/>
  <c r="DJ68" i="7"/>
  <c r="DI68" i="7"/>
  <c r="DH68" i="7"/>
  <c r="DG68" i="7"/>
  <c r="DF68" i="7"/>
  <c r="CU68" i="7"/>
  <c r="CX68" i="7" s="1"/>
  <c r="CT68" i="7"/>
  <c r="CZ68" i="7" s="1"/>
  <c r="CS68" i="7"/>
  <c r="CY68" i="7" s="1"/>
  <c r="CR68" i="7"/>
  <c r="CQ68" i="7"/>
  <c r="CP68" i="7"/>
  <c r="CO68" i="7"/>
  <c r="CN68" i="7"/>
  <c r="CM68" i="7"/>
  <c r="CL68" i="7"/>
  <c r="CK68" i="7"/>
  <c r="CJ68" i="7"/>
  <c r="CI68" i="7"/>
  <c r="CH68" i="7"/>
  <c r="CG68" i="7"/>
  <c r="CA68" i="7"/>
  <c r="BZ68" i="7"/>
  <c r="BY68" i="7"/>
  <c r="BT68" i="7"/>
  <c r="BS68" i="7"/>
  <c r="BR68" i="7"/>
  <c r="BG68" i="7"/>
  <c r="BJ68" i="7" s="1"/>
  <c r="BM68" i="7" s="1"/>
  <c r="BF68" i="7"/>
  <c r="BI68" i="7" s="1"/>
  <c r="BL68" i="7" s="1"/>
  <c r="BE68" i="7"/>
  <c r="BH68" i="7" s="1"/>
  <c r="BK68" i="7" s="1"/>
  <c r="AJ68" i="7"/>
  <c r="HP67" i="7"/>
  <c r="HV67" i="7" s="1"/>
  <c r="HO67" i="7"/>
  <c r="HU67" i="7" s="1"/>
  <c r="HN67" i="7"/>
  <c r="HT67" i="7" s="1"/>
  <c r="HM67" i="7"/>
  <c r="HL67" i="7"/>
  <c r="HK67" i="7"/>
  <c r="HJ67" i="7"/>
  <c r="HI67" i="7"/>
  <c r="HH67" i="7"/>
  <c r="HG67" i="7"/>
  <c r="HF67" i="7"/>
  <c r="HE67" i="7"/>
  <c r="HD67" i="7"/>
  <c r="HC67" i="7"/>
  <c r="HB67" i="7"/>
  <c r="GQ67" i="7"/>
  <c r="GT67" i="7" s="1"/>
  <c r="GP67" i="7"/>
  <c r="GV67" i="7" s="1"/>
  <c r="GO67" i="7"/>
  <c r="GR67" i="7" s="1"/>
  <c r="GN67" i="7"/>
  <c r="GM67" i="7"/>
  <c r="GL67" i="7"/>
  <c r="GK67" i="7"/>
  <c r="GJ67" i="7"/>
  <c r="GI67" i="7"/>
  <c r="GH67" i="7"/>
  <c r="GG67" i="7"/>
  <c r="GF67" i="7"/>
  <c r="GE67" i="7"/>
  <c r="GD67" i="7"/>
  <c r="GC67" i="7"/>
  <c r="FR67" i="7"/>
  <c r="FX67" i="7" s="1"/>
  <c r="FQ67" i="7"/>
  <c r="FT67" i="7" s="1"/>
  <c r="FP67" i="7"/>
  <c r="FV67" i="7" s="1"/>
  <c r="FO67" i="7"/>
  <c r="FN67" i="7"/>
  <c r="FM67" i="7"/>
  <c r="FL67" i="7"/>
  <c r="FK67" i="7"/>
  <c r="FJ67" i="7"/>
  <c r="FI67" i="7"/>
  <c r="FH67" i="7"/>
  <c r="FG67" i="7"/>
  <c r="FF67" i="7"/>
  <c r="FE67" i="7"/>
  <c r="FD67" i="7"/>
  <c r="ES67" i="7"/>
  <c r="EV67" i="7" s="1"/>
  <c r="ER67" i="7"/>
  <c r="EX67" i="7" s="1"/>
  <c r="EQ67" i="7"/>
  <c r="ET67" i="7" s="1"/>
  <c r="EP67" i="7"/>
  <c r="EO67" i="7"/>
  <c r="EN67" i="7"/>
  <c r="EM67" i="7"/>
  <c r="EL67" i="7"/>
  <c r="EK67" i="7"/>
  <c r="EJ67" i="7"/>
  <c r="EI67" i="7"/>
  <c r="EH67" i="7"/>
  <c r="EG67" i="7"/>
  <c r="EF67" i="7"/>
  <c r="EE67" i="7"/>
  <c r="DT67" i="7"/>
  <c r="DZ67" i="7" s="1"/>
  <c r="DS67" i="7"/>
  <c r="DY67" i="7" s="1"/>
  <c r="DR67" i="7"/>
  <c r="DX67" i="7" s="1"/>
  <c r="DQ67" i="7"/>
  <c r="DP67" i="7"/>
  <c r="DO67" i="7"/>
  <c r="DN67" i="7"/>
  <c r="DM67" i="7"/>
  <c r="DL67" i="7"/>
  <c r="DK67" i="7"/>
  <c r="DJ67" i="7"/>
  <c r="DI67" i="7"/>
  <c r="DH67" i="7"/>
  <c r="DG67" i="7"/>
  <c r="DF67" i="7"/>
  <c r="CU67" i="7"/>
  <c r="CX67" i="7" s="1"/>
  <c r="CT67" i="7"/>
  <c r="CZ67" i="7" s="1"/>
  <c r="CS67" i="7"/>
  <c r="CV67" i="7" s="1"/>
  <c r="CR67" i="7"/>
  <c r="CQ67" i="7"/>
  <c r="CP67" i="7"/>
  <c r="CO67" i="7"/>
  <c r="CN67" i="7"/>
  <c r="CM67" i="7"/>
  <c r="CL67" i="7"/>
  <c r="CK67" i="7"/>
  <c r="CJ67" i="7"/>
  <c r="CI67" i="7"/>
  <c r="CH67" i="7"/>
  <c r="CG67" i="7"/>
  <c r="CA67" i="7"/>
  <c r="BZ67" i="7"/>
  <c r="BY67" i="7"/>
  <c r="BT67" i="7"/>
  <c r="BS67" i="7"/>
  <c r="BR67" i="7"/>
  <c r="BG67" i="7"/>
  <c r="BJ67" i="7" s="1"/>
  <c r="BM67" i="7" s="1"/>
  <c r="BF67" i="7"/>
  <c r="BI67" i="7" s="1"/>
  <c r="BL67" i="7" s="1"/>
  <c r="BE67" i="7"/>
  <c r="BH67" i="7" s="1"/>
  <c r="BK67" i="7" s="1"/>
  <c r="AJ67" i="7"/>
  <c r="HP66" i="7"/>
  <c r="HS66" i="7" s="1"/>
  <c r="HO66" i="7"/>
  <c r="HR66" i="7" s="1"/>
  <c r="HN66" i="7"/>
  <c r="HT66" i="7" s="1"/>
  <c r="HM66" i="7"/>
  <c r="HL66" i="7"/>
  <c r="HK66" i="7"/>
  <c r="HJ66" i="7"/>
  <c r="HI66" i="7"/>
  <c r="HH66" i="7"/>
  <c r="HG66" i="7"/>
  <c r="HF66" i="7"/>
  <c r="HE66" i="7"/>
  <c r="HD66" i="7"/>
  <c r="HC66" i="7"/>
  <c r="HB66" i="7"/>
  <c r="GQ66" i="7"/>
  <c r="GT66" i="7" s="1"/>
  <c r="GP66" i="7"/>
  <c r="GV66" i="7" s="1"/>
  <c r="GO66" i="7"/>
  <c r="GU66" i="7" s="1"/>
  <c r="GN66" i="7"/>
  <c r="GM66" i="7"/>
  <c r="GL66" i="7"/>
  <c r="GK66" i="7"/>
  <c r="GJ66" i="7"/>
  <c r="GI66" i="7"/>
  <c r="GH66" i="7"/>
  <c r="GG66" i="7"/>
  <c r="GF66" i="7"/>
  <c r="GE66" i="7"/>
  <c r="GD66" i="7"/>
  <c r="GC66" i="7"/>
  <c r="FR66" i="7"/>
  <c r="FX66" i="7" s="1"/>
  <c r="FQ66" i="7"/>
  <c r="FW66" i="7" s="1"/>
  <c r="FP66" i="7"/>
  <c r="FO66" i="7"/>
  <c r="FN66" i="7"/>
  <c r="FM66" i="7"/>
  <c r="FL66" i="7"/>
  <c r="FK66" i="7"/>
  <c r="FJ66" i="7"/>
  <c r="FI66" i="7"/>
  <c r="FH66" i="7"/>
  <c r="FG66" i="7"/>
  <c r="FF66" i="7"/>
  <c r="FE66" i="7"/>
  <c r="FD66" i="7"/>
  <c r="ES66" i="7"/>
  <c r="EY66" i="7" s="1"/>
  <c r="ER66" i="7"/>
  <c r="EX66" i="7" s="1"/>
  <c r="EQ66" i="7"/>
  <c r="ET66" i="7" s="1"/>
  <c r="EP66" i="7"/>
  <c r="EO66" i="7"/>
  <c r="EN66" i="7"/>
  <c r="EM66" i="7"/>
  <c r="EL66" i="7"/>
  <c r="EK66" i="7"/>
  <c r="EJ66" i="7"/>
  <c r="EI66" i="7"/>
  <c r="EH66" i="7"/>
  <c r="EG66" i="7"/>
  <c r="EF66" i="7"/>
  <c r="EE66" i="7"/>
  <c r="DT66" i="7"/>
  <c r="DW66" i="7" s="1"/>
  <c r="DS66" i="7"/>
  <c r="DV66" i="7" s="1"/>
  <c r="DR66" i="7"/>
  <c r="DX66" i="7" s="1"/>
  <c r="DQ66" i="7"/>
  <c r="DP66" i="7"/>
  <c r="DO66" i="7"/>
  <c r="DN66" i="7"/>
  <c r="DM66" i="7"/>
  <c r="DL66" i="7"/>
  <c r="DK66" i="7"/>
  <c r="DJ66" i="7"/>
  <c r="DI66" i="7"/>
  <c r="DH66" i="7"/>
  <c r="DG66" i="7"/>
  <c r="DF66" i="7"/>
  <c r="CU66" i="7"/>
  <c r="CX66" i="7" s="1"/>
  <c r="CT66" i="7"/>
  <c r="CZ66" i="7" s="1"/>
  <c r="CS66" i="7"/>
  <c r="CY66" i="7" s="1"/>
  <c r="CR66" i="7"/>
  <c r="CQ66" i="7"/>
  <c r="CP66" i="7"/>
  <c r="CO66" i="7"/>
  <c r="CN66" i="7"/>
  <c r="CM66" i="7"/>
  <c r="CL66" i="7"/>
  <c r="CK66" i="7"/>
  <c r="CJ66" i="7"/>
  <c r="CI66" i="7"/>
  <c r="CH66" i="7"/>
  <c r="CG66" i="7"/>
  <c r="CA66" i="7"/>
  <c r="BZ66" i="7"/>
  <c r="BY66" i="7"/>
  <c r="BT66" i="7"/>
  <c r="BS66" i="7"/>
  <c r="BR66" i="7"/>
  <c r="BG66" i="7"/>
  <c r="BJ66" i="7" s="1"/>
  <c r="BM66" i="7" s="1"/>
  <c r="BF66" i="7"/>
  <c r="BI66" i="7" s="1"/>
  <c r="BL66" i="7" s="1"/>
  <c r="BE66" i="7"/>
  <c r="BH66" i="7" s="1"/>
  <c r="BK66" i="7" s="1"/>
  <c r="AJ66" i="7"/>
  <c r="HP65" i="7"/>
  <c r="HV65" i="7" s="1"/>
  <c r="HO65" i="7"/>
  <c r="HU65" i="7" s="1"/>
  <c r="HN65" i="7"/>
  <c r="HT65" i="7" s="1"/>
  <c r="HM65" i="7"/>
  <c r="HL65" i="7"/>
  <c r="HK65" i="7"/>
  <c r="HJ65" i="7"/>
  <c r="HI65" i="7"/>
  <c r="HH65" i="7"/>
  <c r="HG65" i="7"/>
  <c r="HF65" i="7"/>
  <c r="HE65" i="7"/>
  <c r="HD65" i="7"/>
  <c r="HC65" i="7"/>
  <c r="HB65" i="7"/>
  <c r="GQ65" i="7"/>
  <c r="GW65" i="7" s="1"/>
  <c r="GP65" i="7"/>
  <c r="GV65" i="7" s="1"/>
  <c r="GO65" i="7"/>
  <c r="GR65" i="7" s="1"/>
  <c r="GN65" i="7"/>
  <c r="GM65" i="7"/>
  <c r="GL65" i="7"/>
  <c r="GK65" i="7"/>
  <c r="GJ65" i="7"/>
  <c r="GI65" i="7"/>
  <c r="GH65" i="7"/>
  <c r="GG65" i="7"/>
  <c r="GF65" i="7"/>
  <c r="GE65" i="7"/>
  <c r="GD65" i="7"/>
  <c r="GC65" i="7"/>
  <c r="FR65" i="7"/>
  <c r="FX65" i="7" s="1"/>
  <c r="FQ65" i="7"/>
  <c r="FT65" i="7" s="1"/>
  <c r="FP65" i="7"/>
  <c r="FV65" i="7" s="1"/>
  <c r="FO65" i="7"/>
  <c r="FN65" i="7"/>
  <c r="FM65" i="7"/>
  <c r="FL65" i="7"/>
  <c r="FK65" i="7"/>
  <c r="FJ65" i="7"/>
  <c r="FI65" i="7"/>
  <c r="FH65" i="7"/>
  <c r="FG65" i="7"/>
  <c r="FF65" i="7"/>
  <c r="FE65" i="7"/>
  <c r="FD65" i="7"/>
  <c r="ES65" i="7"/>
  <c r="EV65" i="7" s="1"/>
  <c r="ER65" i="7"/>
  <c r="EX65" i="7" s="1"/>
  <c r="EQ65" i="7"/>
  <c r="EW65" i="7" s="1"/>
  <c r="EP65" i="7"/>
  <c r="EO65" i="7"/>
  <c r="EN65" i="7"/>
  <c r="EM65" i="7"/>
  <c r="EL65" i="7"/>
  <c r="EK65" i="7"/>
  <c r="EJ65" i="7"/>
  <c r="EI65" i="7"/>
  <c r="EH65" i="7"/>
  <c r="EG65" i="7"/>
  <c r="EF65" i="7"/>
  <c r="EE65" i="7"/>
  <c r="DT65" i="7"/>
  <c r="DW65" i="7" s="1"/>
  <c r="DS65" i="7"/>
  <c r="DY65" i="7" s="1"/>
  <c r="DR65" i="7"/>
  <c r="DQ65" i="7"/>
  <c r="DP65" i="7"/>
  <c r="DO65" i="7"/>
  <c r="DN65" i="7"/>
  <c r="DM65" i="7"/>
  <c r="DL65" i="7"/>
  <c r="DK65" i="7"/>
  <c r="DJ65" i="7"/>
  <c r="DI65" i="7"/>
  <c r="DH65" i="7"/>
  <c r="DG65" i="7"/>
  <c r="DF65" i="7"/>
  <c r="CU65" i="7"/>
  <c r="CT65" i="7"/>
  <c r="CZ65" i="7" s="1"/>
  <c r="CS65" i="7"/>
  <c r="CV65" i="7" s="1"/>
  <c r="CR65" i="7"/>
  <c r="CQ65" i="7"/>
  <c r="CP65" i="7"/>
  <c r="CO65" i="7"/>
  <c r="CN65" i="7"/>
  <c r="CM65" i="7"/>
  <c r="CL65" i="7"/>
  <c r="CK65" i="7"/>
  <c r="CJ65" i="7"/>
  <c r="CI65" i="7"/>
  <c r="CH65" i="7"/>
  <c r="CG65" i="7"/>
  <c r="CA65" i="7"/>
  <c r="BZ65" i="7"/>
  <c r="BY65" i="7"/>
  <c r="BT65" i="7"/>
  <c r="BS65" i="7"/>
  <c r="BR65" i="7"/>
  <c r="BG65" i="7"/>
  <c r="BJ65" i="7" s="1"/>
  <c r="BM65" i="7" s="1"/>
  <c r="BF65" i="7"/>
  <c r="BI65" i="7" s="1"/>
  <c r="BL65" i="7" s="1"/>
  <c r="BE65" i="7"/>
  <c r="BH65" i="7" s="1"/>
  <c r="BK65" i="7" s="1"/>
  <c r="AJ65" i="7"/>
  <c r="HP64" i="7"/>
  <c r="HV64" i="7" s="1"/>
  <c r="HO64" i="7"/>
  <c r="HR64" i="7" s="1"/>
  <c r="HN64" i="7"/>
  <c r="HQ64" i="7" s="1"/>
  <c r="HM64" i="7"/>
  <c r="HL64" i="7"/>
  <c r="HK64" i="7"/>
  <c r="HJ64" i="7"/>
  <c r="HI64" i="7"/>
  <c r="HH64" i="7"/>
  <c r="HG64" i="7"/>
  <c r="HF64" i="7"/>
  <c r="HE64" i="7"/>
  <c r="HD64" i="7"/>
  <c r="HC64" i="7"/>
  <c r="HB64" i="7"/>
  <c r="GQ64" i="7"/>
  <c r="GT64" i="7" s="1"/>
  <c r="GP64" i="7"/>
  <c r="GS64" i="7" s="1"/>
  <c r="GO64" i="7"/>
  <c r="GU64" i="7" s="1"/>
  <c r="GN64" i="7"/>
  <c r="GM64" i="7"/>
  <c r="GL64" i="7"/>
  <c r="GK64" i="7"/>
  <c r="GJ64" i="7"/>
  <c r="GI64" i="7"/>
  <c r="GH64" i="7"/>
  <c r="GG64" i="7"/>
  <c r="GF64" i="7"/>
  <c r="GE64" i="7"/>
  <c r="GD64" i="7"/>
  <c r="GC64" i="7"/>
  <c r="FR64" i="7"/>
  <c r="FU64" i="7" s="1"/>
  <c r="FQ64" i="7"/>
  <c r="FT64" i="7" s="1"/>
  <c r="FP64" i="7"/>
  <c r="FV64" i="7" s="1"/>
  <c r="FO64" i="7"/>
  <c r="FN64" i="7"/>
  <c r="FM64" i="7"/>
  <c r="FL64" i="7"/>
  <c r="FK64" i="7"/>
  <c r="FJ64" i="7"/>
  <c r="FI64" i="7"/>
  <c r="FH64" i="7"/>
  <c r="FG64" i="7"/>
  <c r="FF64" i="7"/>
  <c r="FE64" i="7"/>
  <c r="FD64" i="7"/>
  <c r="ES64" i="7"/>
  <c r="EY64" i="7" s="1"/>
  <c r="ER64" i="7"/>
  <c r="EX64" i="7" s="1"/>
  <c r="EQ64" i="7"/>
  <c r="ET64" i="7" s="1"/>
  <c r="EP64" i="7"/>
  <c r="EO64" i="7"/>
  <c r="EN64" i="7"/>
  <c r="EM64" i="7"/>
  <c r="EL64" i="7"/>
  <c r="EK64" i="7"/>
  <c r="EJ64" i="7"/>
  <c r="EI64" i="7"/>
  <c r="EH64" i="7"/>
  <c r="EG64" i="7"/>
  <c r="EF64" i="7"/>
  <c r="EE64" i="7"/>
  <c r="DT64" i="7"/>
  <c r="DZ64" i="7" s="1"/>
  <c r="DS64" i="7"/>
  <c r="DV64" i="7" s="1"/>
  <c r="DR64" i="7"/>
  <c r="DU64" i="7" s="1"/>
  <c r="DQ64" i="7"/>
  <c r="DP64" i="7"/>
  <c r="DO64" i="7"/>
  <c r="DN64" i="7"/>
  <c r="DM64" i="7"/>
  <c r="DL64" i="7"/>
  <c r="DK64" i="7"/>
  <c r="DJ64" i="7"/>
  <c r="DI64" i="7"/>
  <c r="DH64" i="7"/>
  <c r="DG64" i="7"/>
  <c r="DF64" i="7"/>
  <c r="CU64" i="7"/>
  <c r="CX64" i="7" s="1"/>
  <c r="CT64" i="7"/>
  <c r="CW64" i="7" s="1"/>
  <c r="CS64" i="7"/>
  <c r="CY64" i="7" s="1"/>
  <c r="CR64" i="7"/>
  <c r="CQ64" i="7"/>
  <c r="CP64" i="7"/>
  <c r="CO64" i="7"/>
  <c r="CN64" i="7"/>
  <c r="CM64" i="7"/>
  <c r="CL64" i="7"/>
  <c r="CK64" i="7"/>
  <c r="CJ64" i="7"/>
  <c r="CI64" i="7"/>
  <c r="CH64" i="7"/>
  <c r="CG64" i="7"/>
  <c r="CA64" i="7"/>
  <c r="BZ64" i="7"/>
  <c r="BY64" i="7"/>
  <c r="BT64" i="7"/>
  <c r="BS64" i="7"/>
  <c r="BR64" i="7"/>
  <c r="BG64" i="7"/>
  <c r="BJ64" i="7" s="1"/>
  <c r="BM64" i="7" s="1"/>
  <c r="BF64" i="7"/>
  <c r="BI64" i="7" s="1"/>
  <c r="BL64" i="7" s="1"/>
  <c r="BE64" i="7"/>
  <c r="BH64" i="7" s="1"/>
  <c r="BK64" i="7" s="1"/>
  <c r="AJ64" i="7"/>
  <c r="HP63" i="7"/>
  <c r="HS63" i="7" s="1"/>
  <c r="HO63" i="7"/>
  <c r="HU63" i="7" s="1"/>
  <c r="HN63" i="7"/>
  <c r="HM63" i="7"/>
  <c r="HL63" i="7"/>
  <c r="HK63" i="7"/>
  <c r="HJ63" i="7"/>
  <c r="HI63" i="7"/>
  <c r="HH63" i="7"/>
  <c r="HG63" i="7"/>
  <c r="HF63" i="7"/>
  <c r="HE63" i="7"/>
  <c r="HD63" i="7"/>
  <c r="HC63" i="7"/>
  <c r="HB63" i="7"/>
  <c r="GQ63" i="7"/>
  <c r="GP63" i="7"/>
  <c r="GV63" i="7" s="1"/>
  <c r="GO63" i="7"/>
  <c r="GR63" i="7" s="1"/>
  <c r="GN63" i="7"/>
  <c r="GM63" i="7"/>
  <c r="GL63" i="7"/>
  <c r="GK63" i="7"/>
  <c r="GJ63" i="7"/>
  <c r="GI63" i="7"/>
  <c r="GH63" i="7"/>
  <c r="GG63" i="7"/>
  <c r="GF63" i="7"/>
  <c r="GE63" i="7"/>
  <c r="GD63" i="7"/>
  <c r="GC63" i="7"/>
  <c r="FR63" i="7"/>
  <c r="FX63" i="7" s="1"/>
  <c r="FQ63" i="7"/>
  <c r="FT63" i="7" s="1"/>
  <c r="FP63" i="7"/>
  <c r="FS63" i="7" s="1"/>
  <c r="FO63" i="7"/>
  <c r="FN63" i="7"/>
  <c r="FM63" i="7"/>
  <c r="FL63" i="7"/>
  <c r="FK63" i="7"/>
  <c r="FJ63" i="7"/>
  <c r="FI63" i="7"/>
  <c r="FH63" i="7"/>
  <c r="FG63" i="7"/>
  <c r="FF63" i="7"/>
  <c r="FE63" i="7"/>
  <c r="FD63" i="7"/>
  <c r="ES63" i="7"/>
  <c r="EV63" i="7" s="1"/>
  <c r="ER63" i="7"/>
  <c r="EU63" i="7" s="1"/>
  <c r="EQ63" i="7"/>
  <c r="EW63" i="7" s="1"/>
  <c r="EP63" i="7"/>
  <c r="EO63" i="7"/>
  <c r="EN63" i="7"/>
  <c r="EM63" i="7"/>
  <c r="EL63" i="7"/>
  <c r="EK63" i="7"/>
  <c r="EJ63" i="7"/>
  <c r="EI63" i="7"/>
  <c r="EH63" i="7"/>
  <c r="EG63" i="7"/>
  <c r="EF63" i="7"/>
  <c r="EE63" i="7"/>
  <c r="DT63" i="7"/>
  <c r="DW63" i="7" s="1"/>
  <c r="DS63" i="7"/>
  <c r="DR63" i="7"/>
  <c r="DQ63" i="7"/>
  <c r="DP63" i="7"/>
  <c r="DO63" i="7"/>
  <c r="DN63" i="7"/>
  <c r="DM63" i="7"/>
  <c r="DL63" i="7"/>
  <c r="DK63" i="7"/>
  <c r="DJ63" i="7"/>
  <c r="DI63" i="7"/>
  <c r="DH63" i="7"/>
  <c r="DG63" i="7"/>
  <c r="DF63" i="7"/>
  <c r="CU63" i="7"/>
  <c r="CT63" i="7"/>
  <c r="CS63" i="7"/>
  <c r="CV63" i="7" s="1"/>
  <c r="CR63" i="7"/>
  <c r="CQ63" i="7"/>
  <c r="CP63" i="7"/>
  <c r="CO63" i="7"/>
  <c r="CN63" i="7"/>
  <c r="CM63" i="7"/>
  <c r="CL63" i="7"/>
  <c r="CK63" i="7"/>
  <c r="CJ63" i="7"/>
  <c r="CI63" i="7"/>
  <c r="CH63" i="7"/>
  <c r="CG63" i="7"/>
  <c r="CA63" i="7"/>
  <c r="BZ63" i="7"/>
  <c r="BY63" i="7"/>
  <c r="BT63" i="7"/>
  <c r="BS63" i="7"/>
  <c r="BR63" i="7"/>
  <c r="BG63" i="7"/>
  <c r="BJ63" i="7" s="1"/>
  <c r="BM63" i="7" s="1"/>
  <c r="BF63" i="7"/>
  <c r="BI63" i="7" s="1"/>
  <c r="BL63" i="7" s="1"/>
  <c r="BE63" i="7"/>
  <c r="BH63" i="7" s="1"/>
  <c r="BK63" i="7" s="1"/>
  <c r="AJ63" i="7"/>
  <c r="HP62" i="7"/>
  <c r="HV62" i="7" s="1"/>
  <c r="HO62" i="7"/>
  <c r="HR62" i="7" s="1"/>
  <c r="HN62" i="7"/>
  <c r="HQ62" i="7" s="1"/>
  <c r="HM62" i="7"/>
  <c r="HL62" i="7"/>
  <c r="HK62" i="7"/>
  <c r="HJ62" i="7"/>
  <c r="HI62" i="7"/>
  <c r="HH62" i="7"/>
  <c r="HG62" i="7"/>
  <c r="HF62" i="7"/>
  <c r="HE62" i="7"/>
  <c r="HD62" i="7"/>
  <c r="HC62" i="7"/>
  <c r="HB62" i="7"/>
  <c r="GQ62" i="7"/>
  <c r="GT62" i="7" s="1"/>
  <c r="GP62" i="7"/>
  <c r="GS62" i="7" s="1"/>
  <c r="GO62" i="7"/>
  <c r="GU62" i="7" s="1"/>
  <c r="GN62" i="7"/>
  <c r="GM62" i="7"/>
  <c r="GL62" i="7"/>
  <c r="GK62" i="7"/>
  <c r="GJ62" i="7"/>
  <c r="GI62" i="7"/>
  <c r="GH62" i="7"/>
  <c r="GG62" i="7"/>
  <c r="GF62" i="7"/>
  <c r="GE62" i="7"/>
  <c r="GD62" i="7"/>
  <c r="GC62" i="7"/>
  <c r="FR62" i="7"/>
  <c r="FU62" i="7" s="1"/>
  <c r="FQ62" i="7"/>
  <c r="FT62" i="7" s="1"/>
  <c r="FP62" i="7"/>
  <c r="FV62" i="7" s="1"/>
  <c r="FO62" i="7"/>
  <c r="FN62" i="7"/>
  <c r="FM62" i="7"/>
  <c r="FL62" i="7"/>
  <c r="FK62" i="7"/>
  <c r="FJ62" i="7"/>
  <c r="FI62" i="7"/>
  <c r="FH62" i="7"/>
  <c r="FG62" i="7"/>
  <c r="FF62" i="7"/>
  <c r="FE62" i="7"/>
  <c r="FD62" i="7"/>
  <c r="ES62" i="7"/>
  <c r="EY62" i="7" s="1"/>
  <c r="ER62" i="7"/>
  <c r="EX62" i="7" s="1"/>
  <c r="EQ62" i="7"/>
  <c r="ET62" i="7" s="1"/>
  <c r="EP62" i="7"/>
  <c r="EO62" i="7"/>
  <c r="EN62" i="7"/>
  <c r="EM62" i="7"/>
  <c r="EL62" i="7"/>
  <c r="EK62" i="7"/>
  <c r="EJ62" i="7"/>
  <c r="EI62" i="7"/>
  <c r="EH62" i="7"/>
  <c r="EG62" i="7"/>
  <c r="EF62" i="7"/>
  <c r="EE62" i="7"/>
  <c r="DT62" i="7"/>
  <c r="DZ62" i="7" s="1"/>
  <c r="DS62" i="7"/>
  <c r="DV62" i="7" s="1"/>
  <c r="DR62" i="7"/>
  <c r="DU62" i="7" s="1"/>
  <c r="DQ62" i="7"/>
  <c r="DP62" i="7"/>
  <c r="DO62" i="7"/>
  <c r="DN62" i="7"/>
  <c r="DM62" i="7"/>
  <c r="DL62" i="7"/>
  <c r="DK62" i="7"/>
  <c r="DJ62" i="7"/>
  <c r="DI62" i="7"/>
  <c r="DH62" i="7"/>
  <c r="DG62" i="7"/>
  <c r="DF62" i="7"/>
  <c r="CU62" i="7"/>
  <c r="CX62" i="7" s="1"/>
  <c r="CT62" i="7"/>
  <c r="CW62" i="7" s="1"/>
  <c r="CS62" i="7"/>
  <c r="CY62" i="7" s="1"/>
  <c r="CR62" i="7"/>
  <c r="CQ62" i="7"/>
  <c r="CP62" i="7"/>
  <c r="CO62" i="7"/>
  <c r="CN62" i="7"/>
  <c r="CM62" i="7"/>
  <c r="CL62" i="7"/>
  <c r="CK62" i="7"/>
  <c r="CJ62" i="7"/>
  <c r="CI62" i="7"/>
  <c r="CH62" i="7"/>
  <c r="CG62" i="7"/>
  <c r="CA62" i="7"/>
  <c r="BZ62" i="7"/>
  <c r="BY62" i="7"/>
  <c r="BT62" i="7"/>
  <c r="BS62" i="7"/>
  <c r="BR62" i="7"/>
  <c r="BG62" i="7"/>
  <c r="BJ62" i="7" s="1"/>
  <c r="BM62" i="7" s="1"/>
  <c r="BF62" i="7"/>
  <c r="BI62" i="7" s="1"/>
  <c r="BL62" i="7" s="1"/>
  <c r="BE62" i="7"/>
  <c r="BH62" i="7" s="1"/>
  <c r="BK62" i="7" s="1"/>
  <c r="AJ62" i="7"/>
  <c r="HP61" i="7"/>
  <c r="HS61" i="7" s="1"/>
  <c r="HO61" i="7"/>
  <c r="HU61" i="7" s="1"/>
  <c r="HN61" i="7"/>
  <c r="HM61" i="7"/>
  <c r="HL61" i="7"/>
  <c r="HK61" i="7"/>
  <c r="HJ61" i="7"/>
  <c r="HI61" i="7"/>
  <c r="HH61" i="7"/>
  <c r="HG61" i="7"/>
  <c r="HF61" i="7"/>
  <c r="HE61" i="7"/>
  <c r="HD61" i="7"/>
  <c r="HC61" i="7"/>
  <c r="HB61" i="7"/>
  <c r="GQ61" i="7"/>
  <c r="GP61" i="7"/>
  <c r="GV61" i="7" s="1"/>
  <c r="GO61" i="7"/>
  <c r="GR61" i="7" s="1"/>
  <c r="GN61" i="7"/>
  <c r="GM61" i="7"/>
  <c r="GL61" i="7"/>
  <c r="GK61" i="7"/>
  <c r="GJ61" i="7"/>
  <c r="GI61" i="7"/>
  <c r="GH61" i="7"/>
  <c r="GG61" i="7"/>
  <c r="GF61" i="7"/>
  <c r="GE61" i="7"/>
  <c r="GD61" i="7"/>
  <c r="GC61" i="7"/>
  <c r="FR61" i="7"/>
  <c r="FX61" i="7" s="1"/>
  <c r="FQ61" i="7"/>
  <c r="FT61" i="7" s="1"/>
  <c r="FP61" i="7"/>
  <c r="FS61" i="7" s="1"/>
  <c r="FO61" i="7"/>
  <c r="FN61" i="7"/>
  <c r="FM61" i="7"/>
  <c r="FL61" i="7"/>
  <c r="FK61" i="7"/>
  <c r="FJ61" i="7"/>
  <c r="FI61" i="7"/>
  <c r="FH61" i="7"/>
  <c r="FG61" i="7"/>
  <c r="FF61" i="7"/>
  <c r="FE61" i="7"/>
  <c r="FD61" i="7"/>
  <c r="ES61" i="7"/>
  <c r="EV61" i="7" s="1"/>
  <c r="ER61" i="7"/>
  <c r="EU61" i="7" s="1"/>
  <c r="EQ61" i="7"/>
  <c r="EW61" i="7" s="1"/>
  <c r="EP61" i="7"/>
  <c r="EO61" i="7"/>
  <c r="EN61" i="7"/>
  <c r="EM61" i="7"/>
  <c r="EL61" i="7"/>
  <c r="EK61" i="7"/>
  <c r="EJ61" i="7"/>
  <c r="EI61" i="7"/>
  <c r="EH61" i="7"/>
  <c r="EG61" i="7"/>
  <c r="EF61" i="7"/>
  <c r="EE61" i="7"/>
  <c r="DT61" i="7"/>
  <c r="DW61" i="7" s="1"/>
  <c r="DS61" i="7"/>
  <c r="DY61" i="7" s="1"/>
  <c r="DR61" i="7"/>
  <c r="DQ61" i="7"/>
  <c r="DP61" i="7"/>
  <c r="DO61" i="7"/>
  <c r="DN61" i="7"/>
  <c r="DM61" i="7"/>
  <c r="DL61" i="7"/>
  <c r="DK61" i="7"/>
  <c r="DJ61" i="7"/>
  <c r="DI61" i="7"/>
  <c r="DH61" i="7"/>
  <c r="DG61" i="7"/>
  <c r="DF61" i="7"/>
  <c r="CU61" i="7"/>
  <c r="CT61" i="7"/>
  <c r="CZ61" i="7" s="1"/>
  <c r="CS61" i="7"/>
  <c r="CV61" i="7" s="1"/>
  <c r="CR61" i="7"/>
  <c r="CQ61" i="7"/>
  <c r="CP61" i="7"/>
  <c r="CO61" i="7"/>
  <c r="CN61" i="7"/>
  <c r="CM61" i="7"/>
  <c r="CL61" i="7"/>
  <c r="CK61" i="7"/>
  <c r="CJ61" i="7"/>
  <c r="CI61" i="7"/>
  <c r="CH61" i="7"/>
  <c r="CG61" i="7"/>
  <c r="CA61" i="7"/>
  <c r="BZ61" i="7"/>
  <c r="BY61" i="7"/>
  <c r="BT61" i="7"/>
  <c r="BS61" i="7"/>
  <c r="BR61" i="7"/>
  <c r="BG61" i="7"/>
  <c r="BJ61" i="7" s="1"/>
  <c r="BM61" i="7" s="1"/>
  <c r="BF61" i="7"/>
  <c r="BI61" i="7" s="1"/>
  <c r="BL61" i="7" s="1"/>
  <c r="BE61" i="7"/>
  <c r="BH61" i="7" s="1"/>
  <c r="BK61" i="7" s="1"/>
  <c r="AJ61" i="7"/>
  <c r="HP60" i="7"/>
  <c r="HV60" i="7" s="1"/>
  <c r="HO60" i="7"/>
  <c r="HR60" i="7" s="1"/>
  <c r="HN60" i="7"/>
  <c r="HQ60" i="7" s="1"/>
  <c r="HM60" i="7"/>
  <c r="HL60" i="7"/>
  <c r="HK60" i="7"/>
  <c r="HJ60" i="7"/>
  <c r="HI60" i="7"/>
  <c r="HH60" i="7"/>
  <c r="HG60" i="7"/>
  <c r="HF60" i="7"/>
  <c r="HE60" i="7"/>
  <c r="HD60" i="7"/>
  <c r="HC60" i="7"/>
  <c r="HB60" i="7"/>
  <c r="GQ60" i="7"/>
  <c r="GT60" i="7" s="1"/>
  <c r="GP60" i="7"/>
  <c r="GS60" i="7" s="1"/>
  <c r="GO60" i="7"/>
  <c r="GU60" i="7" s="1"/>
  <c r="GN60" i="7"/>
  <c r="GM60" i="7"/>
  <c r="GL60" i="7"/>
  <c r="GK60" i="7"/>
  <c r="GJ60" i="7"/>
  <c r="GI60" i="7"/>
  <c r="GH60" i="7"/>
  <c r="GG60" i="7"/>
  <c r="GF60" i="7"/>
  <c r="GE60" i="7"/>
  <c r="GD60" i="7"/>
  <c r="GC60" i="7"/>
  <c r="FR60" i="7"/>
  <c r="FU60" i="7" s="1"/>
  <c r="FQ60" i="7"/>
  <c r="FT60" i="7" s="1"/>
  <c r="FP60" i="7"/>
  <c r="FV60" i="7" s="1"/>
  <c r="FO60" i="7"/>
  <c r="FN60" i="7"/>
  <c r="FM60" i="7"/>
  <c r="FL60" i="7"/>
  <c r="FK60" i="7"/>
  <c r="FJ60" i="7"/>
  <c r="FI60" i="7"/>
  <c r="FH60" i="7"/>
  <c r="FG60" i="7"/>
  <c r="FF60" i="7"/>
  <c r="FE60" i="7"/>
  <c r="FD60" i="7"/>
  <c r="ES60" i="7"/>
  <c r="EY60" i="7" s="1"/>
  <c r="ER60" i="7"/>
  <c r="EX60" i="7" s="1"/>
  <c r="EQ60" i="7"/>
  <c r="ET60" i="7" s="1"/>
  <c r="EP60" i="7"/>
  <c r="EO60" i="7"/>
  <c r="EN60" i="7"/>
  <c r="EM60" i="7"/>
  <c r="EL60" i="7"/>
  <c r="EK60" i="7"/>
  <c r="EJ60" i="7"/>
  <c r="EI60" i="7"/>
  <c r="EH60" i="7"/>
  <c r="EG60" i="7"/>
  <c r="EF60" i="7"/>
  <c r="EE60" i="7"/>
  <c r="DT60" i="7"/>
  <c r="DZ60" i="7" s="1"/>
  <c r="DS60" i="7"/>
  <c r="DR60" i="7"/>
  <c r="DU60" i="7" s="1"/>
  <c r="DQ60" i="7"/>
  <c r="DP60" i="7"/>
  <c r="DO60" i="7"/>
  <c r="DN60" i="7"/>
  <c r="DM60" i="7"/>
  <c r="DL60" i="7"/>
  <c r="DK60" i="7"/>
  <c r="DJ60" i="7"/>
  <c r="DI60" i="7"/>
  <c r="DH60" i="7"/>
  <c r="DG60" i="7"/>
  <c r="DF60" i="7"/>
  <c r="CU60" i="7"/>
  <c r="CT60" i="7"/>
  <c r="CW60" i="7" s="1"/>
  <c r="CS60" i="7"/>
  <c r="CY60" i="7" s="1"/>
  <c r="CR60" i="7"/>
  <c r="CQ60" i="7"/>
  <c r="CP60" i="7"/>
  <c r="CO60" i="7"/>
  <c r="CN60" i="7"/>
  <c r="CM60" i="7"/>
  <c r="CL60" i="7"/>
  <c r="CK60" i="7"/>
  <c r="CJ60" i="7"/>
  <c r="CI60" i="7"/>
  <c r="CH60" i="7"/>
  <c r="CG60" i="7"/>
  <c r="CA60" i="7"/>
  <c r="BZ60" i="7"/>
  <c r="BY60" i="7"/>
  <c r="BT60" i="7"/>
  <c r="BS60" i="7"/>
  <c r="BR60" i="7"/>
  <c r="BG60" i="7"/>
  <c r="BJ60" i="7" s="1"/>
  <c r="BM60" i="7" s="1"/>
  <c r="BF60" i="7"/>
  <c r="BI60" i="7" s="1"/>
  <c r="BL60" i="7" s="1"/>
  <c r="BE60" i="7"/>
  <c r="BH60" i="7" s="1"/>
  <c r="BK60" i="7" s="1"/>
  <c r="AJ60" i="7"/>
  <c r="HP59" i="7"/>
  <c r="HS59" i="7" s="1"/>
  <c r="HO59" i="7"/>
  <c r="HU59" i="7" s="1"/>
  <c r="HN59" i="7"/>
  <c r="HM59" i="7"/>
  <c r="HL59" i="7"/>
  <c r="HK59" i="7"/>
  <c r="HJ59" i="7"/>
  <c r="HI59" i="7"/>
  <c r="HH59" i="7"/>
  <c r="HG59" i="7"/>
  <c r="HF59" i="7"/>
  <c r="HE59" i="7"/>
  <c r="HD59" i="7"/>
  <c r="HC59" i="7"/>
  <c r="HB59" i="7"/>
  <c r="GQ59" i="7"/>
  <c r="GP59" i="7"/>
  <c r="GV59" i="7" s="1"/>
  <c r="GO59" i="7"/>
  <c r="GN59" i="7"/>
  <c r="GM59" i="7"/>
  <c r="GL59" i="7"/>
  <c r="GK59" i="7"/>
  <c r="GJ59" i="7"/>
  <c r="GI59" i="7"/>
  <c r="GH59" i="7"/>
  <c r="GG59" i="7"/>
  <c r="GF59" i="7"/>
  <c r="GE59" i="7"/>
  <c r="GD59" i="7"/>
  <c r="GC59" i="7"/>
  <c r="FR59" i="7"/>
  <c r="FQ59" i="7"/>
  <c r="FP59" i="7"/>
  <c r="FS59" i="7" s="1"/>
  <c r="FO59" i="7"/>
  <c r="FN59" i="7"/>
  <c r="FM59" i="7"/>
  <c r="FL59" i="7"/>
  <c r="FK59" i="7"/>
  <c r="FJ59" i="7"/>
  <c r="FI59" i="7"/>
  <c r="FH59" i="7"/>
  <c r="FG59" i="7"/>
  <c r="FF59" i="7"/>
  <c r="FE59" i="7"/>
  <c r="FD59" i="7"/>
  <c r="ES59" i="7"/>
  <c r="ER59" i="7"/>
  <c r="EU59" i="7" s="1"/>
  <c r="EQ59" i="7"/>
  <c r="EW59" i="7" s="1"/>
  <c r="EP59" i="7"/>
  <c r="EO59" i="7"/>
  <c r="EN59" i="7"/>
  <c r="EM59" i="7"/>
  <c r="EL59" i="7"/>
  <c r="EK59" i="7"/>
  <c r="EJ59" i="7"/>
  <c r="EI59" i="7"/>
  <c r="EH59" i="7"/>
  <c r="EG59" i="7"/>
  <c r="EF59" i="7"/>
  <c r="EE59" i="7"/>
  <c r="DT59" i="7"/>
  <c r="DW59" i="7" s="1"/>
  <c r="DS59" i="7"/>
  <c r="DY59" i="7" s="1"/>
  <c r="DR59" i="7"/>
  <c r="DQ59" i="7"/>
  <c r="DP59" i="7"/>
  <c r="DO59" i="7"/>
  <c r="DN59" i="7"/>
  <c r="DM59" i="7"/>
  <c r="DL59" i="7"/>
  <c r="DK59" i="7"/>
  <c r="DJ59" i="7"/>
  <c r="DI59" i="7"/>
  <c r="DH59" i="7"/>
  <c r="DG59" i="7"/>
  <c r="DF59" i="7"/>
  <c r="CU59" i="7"/>
  <c r="CT59" i="7"/>
  <c r="CZ59" i="7" s="1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A59" i="7"/>
  <c r="BZ59" i="7"/>
  <c r="BY59" i="7"/>
  <c r="BT59" i="7"/>
  <c r="BS59" i="7"/>
  <c r="BR59" i="7"/>
  <c r="BG59" i="7"/>
  <c r="BJ59" i="7" s="1"/>
  <c r="BM59" i="7" s="1"/>
  <c r="BF59" i="7"/>
  <c r="BI59" i="7" s="1"/>
  <c r="BL59" i="7" s="1"/>
  <c r="BE59" i="7"/>
  <c r="BH59" i="7" s="1"/>
  <c r="BK59" i="7" s="1"/>
  <c r="AJ59" i="7"/>
  <c r="HP58" i="7"/>
  <c r="HV58" i="7" s="1"/>
  <c r="HO58" i="7"/>
  <c r="HN58" i="7"/>
  <c r="HQ58" i="7" s="1"/>
  <c r="HM58" i="7"/>
  <c r="HL58" i="7"/>
  <c r="HK58" i="7"/>
  <c r="HJ58" i="7"/>
  <c r="HI58" i="7"/>
  <c r="HH58" i="7"/>
  <c r="HG58" i="7"/>
  <c r="HF58" i="7"/>
  <c r="HE58" i="7"/>
  <c r="HD58" i="7"/>
  <c r="HC58" i="7"/>
  <c r="HB58" i="7"/>
  <c r="GQ58" i="7"/>
  <c r="GP58" i="7"/>
  <c r="GS58" i="7" s="1"/>
  <c r="GO58" i="7"/>
  <c r="GU58" i="7" s="1"/>
  <c r="GN58" i="7"/>
  <c r="GM58" i="7"/>
  <c r="GL58" i="7"/>
  <c r="GK58" i="7"/>
  <c r="GJ58" i="7"/>
  <c r="GI58" i="7"/>
  <c r="GH58" i="7"/>
  <c r="GG58" i="7"/>
  <c r="GF58" i="7"/>
  <c r="GE58" i="7"/>
  <c r="GD58" i="7"/>
  <c r="GC58" i="7"/>
  <c r="FR58" i="7"/>
  <c r="FU58" i="7" s="1"/>
  <c r="FQ58" i="7"/>
  <c r="FT58" i="7" s="1"/>
  <c r="FP58" i="7"/>
  <c r="FV58" i="7" s="1"/>
  <c r="FO58" i="7"/>
  <c r="FN58" i="7"/>
  <c r="FM58" i="7"/>
  <c r="FL58" i="7"/>
  <c r="FK58" i="7"/>
  <c r="FJ58" i="7"/>
  <c r="FI58" i="7"/>
  <c r="FH58" i="7"/>
  <c r="FG58" i="7"/>
  <c r="FF58" i="7"/>
  <c r="FE58" i="7"/>
  <c r="FD58" i="7"/>
  <c r="ES58" i="7"/>
  <c r="EY58" i="7" s="1"/>
  <c r="ER58" i="7"/>
  <c r="EX58" i="7" s="1"/>
  <c r="EQ58" i="7"/>
  <c r="EP58" i="7"/>
  <c r="EO58" i="7"/>
  <c r="EN58" i="7"/>
  <c r="EM58" i="7"/>
  <c r="EL58" i="7"/>
  <c r="EK58" i="7"/>
  <c r="EJ58" i="7"/>
  <c r="EI58" i="7"/>
  <c r="EH58" i="7"/>
  <c r="EG58" i="7"/>
  <c r="EF58" i="7"/>
  <c r="EE58" i="7"/>
  <c r="DT58" i="7"/>
  <c r="DZ58" i="7" s="1"/>
  <c r="DS58" i="7"/>
  <c r="DR58" i="7"/>
  <c r="DU58" i="7" s="1"/>
  <c r="DQ58" i="7"/>
  <c r="DP58" i="7"/>
  <c r="DO58" i="7"/>
  <c r="DN58" i="7"/>
  <c r="DM58" i="7"/>
  <c r="DL58" i="7"/>
  <c r="DK58" i="7"/>
  <c r="DJ58" i="7"/>
  <c r="DI58" i="7"/>
  <c r="DH58" i="7"/>
  <c r="DG58" i="7"/>
  <c r="DF58" i="7"/>
  <c r="CU58" i="7"/>
  <c r="CT58" i="7"/>
  <c r="CW58" i="7" s="1"/>
  <c r="CS58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A58" i="7"/>
  <c r="BZ58" i="7"/>
  <c r="BY58" i="7"/>
  <c r="BT58" i="7"/>
  <c r="BS58" i="7"/>
  <c r="BR58" i="7"/>
  <c r="BG58" i="7"/>
  <c r="BJ58" i="7" s="1"/>
  <c r="BM58" i="7" s="1"/>
  <c r="BF58" i="7"/>
  <c r="BI58" i="7" s="1"/>
  <c r="BL58" i="7" s="1"/>
  <c r="BE58" i="7"/>
  <c r="BH58" i="7" s="1"/>
  <c r="BK58" i="7" s="1"/>
  <c r="AJ58" i="7"/>
  <c r="KG40" i="7"/>
  <c r="KH40" i="7" s="1"/>
  <c r="KE40" i="7"/>
  <c r="KF40" i="7" s="1"/>
  <c r="KC40" i="7"/>
  <c r="KD40" i="7" s="1"/>
  <c r="JZ40" i="7"/>
  <c r="JW40" i="7"/>
  <c r="JT40" i="7"/>
  <c r="JQ40" i="7"/>
  <c r="JN40" i="7"/>
  <c r="JK40" i="7"/>
  <c r="HP40" i="7"/>
  <c r="HS40" i="7" s="1"/>
  <c r="HO40" i="7"/>
  <c r="HR40" i="7" s="1"/>
  <c r="HN40" i="7"/>
  <c r="HQ40" i="7" s="1"/>
  <c r="HE40" i="7"/>
  <c r="HD40" i="7"/>
  <c r="HC40" i="7"/>
  <c r="HB40" i="7"/>
  <c r="KA40" i="7" s="1"/>
  <c r="GQ40" i="7"/>
  <c r="GT40" i="7" s="1"/>
  <c r="GP40" i="7"/>
  <c r="GO40" i="7"/>
  <c r="GF40" i="7"/>
  <c r="GE40" i="7"/>
  <c r="GD40" i="7"/>
  <c r="GC40" i="7"/>
  <c r="JX40" i="7" s="1"/>
  <c r="FR40" i="7"/>
  <c r="FU40" i="7" s="1"/>
  <c r="FQ40" i="7"/>
  <c r="FP40" i="7"/>
  <c r="FS40" i="7" s="1"/>
  <c r="FG40" i="7"/>
  <c r="FF40" i="7"/>
  <c r="FE40" i="7"/>
  <c r="FD40" i="7"/>
  <c r="JU40" i="7" s="1"/>
  <c r="ES40" i="7"/>
  <c r="ER40" i="7"/>
  <c r="EU40" i="7" s="1"/>
  <c r="EQ40" i="7"/>
  <c r="ET40" i="7" s="1"/>
  <c r="EH40" i="7"/>
  <c r="EG40" i="7"/>
  <c r="EF40" i="7"/>
  <c r="EE40" i="7"/>
  <c r="JR40" i="7" s="1"/>
  <c r="DT40" i="7"/>
  <c r="DW40" i="7" s="1"/>
  <c r="DS40" i="7"/>
  <c r="DR40" i="7"/>
  <c r="DU40" i="7" s="1"/>
  <c r="DI40" i="7"/>
  <c r="DH40" i="7"/>
  <c r="DG40" i="7"/>
  <c r="DF40" i="7"/>
  <c r="JO40" i="7" s="1"/>
  <c r="CU40" i="7"/>
  <c r="CT40" i="7"/>
  <c r="CS40" i="7"/>
  <c r="CJ40" i="7"/>
  <c r="CI40" i="7"/>
  <c r="CH40" i="7"/>
  <c r="CG40" i="7"/>
  <c r="JL40" i="7" s="1"/>
  <c r="CA40" i="7"/>
  <c r="BZ40" i="7"/>
  <c r="BY40" i="7"/>
  <c r="BT40" i="7"/>
  <c r="BS40" i="7"/>
  <c r="BR40" i="7"/>
  <c r="BG40" i="7"/>
  <c r="BJ40" i="7" s="1"/>
  <c r="BM40" i="7" s="1"/>
  <c r="BF40" i="7"/>
  <c r="BI40" i="7" s="1"/>
  <c r="BL40" i="7" s="1"/>
  <c r="BE40" i="7"/>
  <c r="BH40" i="7" s="1"/>
  <c r="BK40" i="7" s="1"/>
  <c r="AJ40" i="7"/>
  <c r="I40" i="7"/>
  <c r="KG22" i="7"/>
  <c r="KH22" i="7" s="1"/>
  <c r="KE22" i="7"/>
  <c r="KF22" i="7" s="1"/>
  <c r="KC22" i="7"/>
  <c r="KD22" i="7" s="1"/>
  <c r="JZ22" i="7"/>
  <c r="JW22" i="7"/>
  <c r="JT22" i="7"/>
  <c r="JQ22" i="7"/>
  <c r="JN22" i="7"/>
  <c r="JK22" i="7"/>
  <c r="HP22" i="7"/>
  <c r="HS22" i="7" s="1"/>
  <c r="HO22" i="7"/>
  <c r="HR22" i="7" s="1"/>
  <c r="HN22" i="7"/>
  <c r="HQ22" i="7" s="1"/>
  <c r="HE22" i="7"/>
  <c r="HD22" i="7"/>
  <c r="HC22" i="7"/>
  <c r="HB22" i="7"/>
  <c r="KA22" i="7" s="1"/>
  <c r="GQ22" i="7"/>
  <c r="GP22" i="7"/>
  <c r="GO22" i="7"/>
  <c r="GF22" i="7"/>
  <c r="GE22" i="7"/>
  <c r="GD22" i="7"/>
  <c r="GC22" i="7"/>
  <c r="JX22" i="7" s="1"/>
  <c r="FR22" i="7"/>
  <c r="FQ22" i="7"/>
  <c r="FP22" i="7"/>
  <c r="FG22" i="7"/>
  <c r="FF22" i="7"/>
  <c r="FE22" i="7"/>
  <c r="FD22" i="7"/>
  <c r="JU22" i="7" s="1"/>
  <c r="ES22" i="7"/>
  <c r="ER22" i="7"/>
  <c r="EU22" i="7" s="1"/>
  <c r="EQ22" i="7"/>
  <c r="EH22" i="7"/>
  <c r="EG22" i="7"/>
  <c r="EF22" i="7"/>
  <c r="EE22" i="7"/>
  <c r="JR22" i="7" s="1"/>
  <c r="DT22" i="7"/>
  <c r="DW22" i="7" s="1"/>
  <c r="DS22" i="7"/>
  <c r="DR22" i="7"/>
  <c r="DI22" i="7"/>
  <c r="DH22" i="7"/>
  <c r="DG22" i="7"/>
  <c r="DF22" i="7"/>
  <c r="JO22" i="7" s="1"/>
  <c r="CU22" i="7"/>
  <c r="CT22" i="7"/>
  <c r="CS22" i="7"/>
  <c r="CJ22" i="7"/>
  <c r="CI22" i="7"/>
  <c r="CH22" i="7"/>
  <c r="CG22" i="7"/>
  <c r="JL22" i="7" s="1"/>
  <c r="CA22" i="7"/>
  <c r="BZ22" i="7"/>
  <c r="BY22" i="7"/>
  <c r="BT22" i="7"/>
  <c r="BS22" i="7"/>
  <c r="BR22" i="7"/>
  <c r="BG22" i="7"/>
  <c r="BJ22" i="7" s="1"/>
  <c r="BM22" i="7" s="1"/>
  <c r="BF22" i="7"/>
  <c r="BI22" i="7" s="1"/>
  <c r="BL22" i="7" s="1"/>
  <c r="BE22" i="7"/>
  <c r="BH22" i="7" s="1"/>
  <c r="BK22" i="7" s="1"/>
  <c r="AJ22" i="7"/>
  <c r="I22" i="7"/>
  <c r="KG39" i="7"/>
  <c r="KH39" i="7" s="1"/>
  <c r="KE39" i="7"/>
  <c r="KF39" i="7" s="1"/>
  <c r="KC39" i="7"/>
  <c r="KD39" i="7" s="1"/>
  <c r="JZ39" i="7"/>
  <c r="JW39" i="7"/>
  <c r="JT39" i="7"/>
  <c r="JQ39" i="7"/>
  <c r="JN39" i="7"/>
  <c r="JK39" i="7"/>
  <c r="HP39" i="7"/>
  <c r="HS39" i="7" s="1"/>
  <c r="HO39" i="7"/>
  <c r="HN39" i="7"/>
  <c r="HQ39" i="7" s="1"/>
  <c r="HE39" i="7"/>
  <c r="HD39" i="7"/>
  <c r="HC39" i="7"/>
  <c r="HB39" i="7"/>
  <c r="KA39" i="7" s="1"/>
  <c r="GQ39" i="7"/>
  <c r="GT39" i="7" s="1"/>
  <c r="GP39" i="7"/>
  <c r="GO39" i="7"/>
  <c r="GR39" i="7" s="1"/>
  <c r="GF39" i="7"/>
  <c r="GE39" i="7"/>
  <c r="GD39" i="7"/>
  <c r="GC39" i="7"/>
  <c r="JX39" i="7" s="1"/>
  <c r="FR39" i="7"/>
  <c r="FU39" i="7" s="1"/>
  <c r="FQ39" i="7"/>
  <c r="FT39" i="7" s="1"/>
  <c r="FP39" i="7"/>
  <c r="FS39" i="7" s="1"/>
  <c r="FG39" i="7"/>
  <c r="FF39" i="7"/>
  <c r="FE39" i="7"/>
  <c r="FD39" i="7"/>
  <c r="JU39" i="7" s="1"/>
  <c r="ES39" i="7"/>
  <c r="EV39" i="7" s="1"/>
  <c r="ER39" i="7"/>
  <c r="EU39" i="7" s="1"/>
  <c r="EQ39" i="7"/>
  <c r="ET39" i="7" s="1"/>
  <c r="EH39" i="7"/>
  <c r="EG39" i="7"/>
  <c r="EF39" i="7"/>
  <c r="EE39" i="7"/>
  <c r="JR39" i="7" s="1"/>
  <c r="DT39" i="7"/>
  <c r="DW39" i="7" s="1"/>
  <c r="DS39" i="7"/>
  <c r="DR39" i="7"/>
  <c r="DU39" i="7" s="1"/>
  <c r="DI39" i="7"/>
  <c r="DH39" i="7"/>
  <c r="DG39" i="7"/>
  <c r="DF39" i="7"/>
  <c r="JO39" i="7" s="1"/>
  <c r="CU39" i="7"/>
  <c r="CX39" i="7" s="1"/>
  <c r="CT39" i="7"/>
  <c r="CW39" i="7" s="1"/>
  <c r="CS39" i="7"/>
  <c r="CJ39" i="7"/>
  <c r="CI39" i="7"/>
  <c r="CH39" i="7"/>
  <c r="CG39" i="7"/>
  <c r="JL39" i="7" s="1"/>
  <c r="CA39" i="7"/>
  <c r="BZ39" i="7"/>
  <c r="BY39" i="7"/>
  <c r="BT39" i="7"/>
  <c r="BS39" i="7"/>
  <c r="BR39" i="7"/>
  <c r="BG39" i="7"/>
  <c r="BJ39" i="7" s="1"/>
  <c r="BM39" i="7" s="1"/>
  <c r="BF39" i="7"/>
  <c r="BI39" i="7" s="1"/>
  <c r="BL39" i="7" s="1"/>
  <c r="BE39" i="7"/>
  <c r="BH39" i="7" s="1"/>
  <c r="BK39" i="7" s="1"/>
  <c r="AJ39" i="7"/>
  <c r="I39" i="7"/>
  <c r="HG39" i="7" s="1"/>
  <c r="KG57" i="7"/>
  <c r="KH57" i="7" s="1"/>
  <c r="KE57" i="7"/>
  <c r="KF57" i="7" s="1"/>
  <c r="KC57" i="7"/>
  <c r="KD57" i="7" s="1"/>
  <c r="JZ57" i="7"/>
  <c r="JW57" i="7"/>
  <c r="JT57" i="7"/>
  <c r="JQ57" i="7"/>
  <c r="JN57" i="7"/>
  <c r="JK57" i="7"/>
  <c r="HP57" i="7"/>
  <c r="HS57" i="7" s="1"/>
  <c r="HO57" i="7"/>
  <c r="HR57" i="7" s="1"/>
  <c r="HN57" i="7"/>
  <c r="HE57" i="7"/>
  <c r="HD57" i="7"/>
  <c r="HC57" i="7"/>
  <c r="HB57" i="7"/>
  <c r="GQ57" i="7"/>
  <c r="GT57" i="7" s="1"/>
  <c r="GP57" i="7"/>
  <c r="GO57" i="7"/>
  <c r="GR57" i="7" s="1"/>
  <c r="GF57" i="7"/>
  <c r="GE57" i="7"/>
  <c r="GD57" i="7"/>
  <c r="GC57" i="7"/>
  <c r="FR57" i="7"/>
  <c r="FQ57" i="7"/>
  <c r="FT57" i="7" s="1"/>
  <c r="FP57" i="7"/>
  <c r="FS57" i="7" s="1"/>
  <c r="FG57" i="7"/>
  <c r="FF57" i="7"/>
  <c r="FE57" i="7"/>
  <c r="FD57" i="7"/>
  <c r="ES57" i="7"/>
  <c r="EV57" i="7" s="1"/>
  <c r="ER57" i="7"/>
  <c r="EQ57" i="7"/>
  <c r="ET57" i="7" s="1"/>
  <c r="EH57" i="7"/>
  <c r="EG57" i="7"/>
  <c r="EF57" i="7"/>
  <c r="EE57" i="7"/>
  <c r="DT57" i="7"/>
  <c r="DS57" i="7"/>
  <c r="DV57" i="7" s="1"/>
  <c r="DR57" i="7"/>
  <c r="DI57" i="7"/>
  <c r="DH57" i="7"/>
  <c r="DG57" i="7"/>
  <c r="DF57" i="7"/>
  <c r="CU57" i="7"/>
  <c r="CX57" i="7" s="1"/>
  <c r="CT57" i="7"/>
  <c r="CS57" i="7"/>
  <c r="CV57" i="7" s="1"/>
  <c r="CJ57" i="7"/>
  <c r="CI57" i="7"/>
  <c r="CH57" i="7"/>
  <c r="CG57" i="7"/>
  <c r="CA57" i="7"/>
  <c r="BZ57" i="7"/>
  <c r="BY57" i="7"/>
  <c r="BT57" i="7"/>
  <c r="BS57" i="7"/>
  <c r="BR57" i="7"/>
  <c r="BG57" i="7"/>
  <c r="BJ57" i="7" s="1"/>
  <c r="BM57" i="7" s="1"/>
  <c r="BF57" i="7"/>
  <c r="BI57" i="7" s="1"/>
  <c r="BL57" i="7" s="1"/>
  <c r="BE57" i="7"/>
  <c r="BH57" i="7" s="1"/>
  <c r="BK57" i="7" s="1"/>
  <c r="AJ57" i="7"/>
  <c r="I57" i="7"/>
  <c r="HH57" i="7" s="1"/>
  <c r="KG56" i="7"/>
  <c r="KH56" i="7" s="1"/>
  <c r="KE56" i="7"/>
  <c r="KF56" i="7" s="1"/>
  <c r="KC56" i="7"/>
  <c r="KD56" i="7" s="1"/>
  <c r="JZ56" i="7"/>
  <c r="JW56" i="7"/>
  <c r="JT56" i="7"/>
  <c r="JQ56" i="7"/>
  <c r="JN56" i="7"/>
  <c r="JK56" i="7"/>
  <c r="HP56" i="7"/>
  <c r="HS56" i="7" s="1"/>
  <c r="HO56" i="7"/>
  <c r="HR56" i="7" s="1"/>
  <c r="HN56" i="7"/>
  <c r="HE56" i="7"/>
  <c r="HD56" i="7"/>
  <c r="HC56" i="7"/>
  <c r="HB56" i="7"/>
  <c r="GQ56" i="7"/>
  <c r="GT56" i="7" s="1"/>
  <c r="GP56" i="7"/>
  <c r="GO56" i="7"/>
  <c r="GR56" i="7" s="1"/>
  <c r="GF56" i="7"/>
  <c r="GE56" i="7"/>
  <c r="GD56" i="7"/>
  <c r="GC56" i="7"/>
  <c r="FR56" i="7"/>
  <c r="FQ56" i="7"/>
  <c r="FT56" i="7" s="1"/>
  <c r="FP56" i="7"/>
  <c r="FS56" i="7" s="1"/>
  <c r="FG56" i="7"/>
  <c r="FF56" i="7"/>
  <c r="FE56" i="7"/>
  <c r="FD56" i="7"/>
  <c r="ES56" i="7"/>
  <c r="EV56" i="7" s="1"/>
  <c r="ER56" i="7"/>
  <c r="EU56" i="7" s="1"/>
  <c r="EQ56" i="7"/>
  <c r="ET56" i="7" s="1"/>
  <c r="EH56" i="7"/>
  <c r="EG56" i="7"/>
  <c r="EF56" i="7"/>
  <c r="EE56" i="7"/>
  <c r="DT56" i="7"/>
  <c r="DS56" i="7"/>
  <c r="DV56" i="7" s="1"/>
  <c r="DR56" i="7"/>
  <c r="DI56" i="7"/>
  <c r="DH56" i="7"/>
  <c r="DG56" i="7"/>
  <c r="DF56" i="7"/>
  <c r="CU56" i="7"/>
  <c r="CX56" i="7" s="1"/>
  <c r="CT56" i="7"/>
  <c r="CS56" i="7"/>
  <c r="CV56" i="7" s="1"/>
  <c r="CJ56" i="7"/>
  <c r="CI56" i="7"/>
  <c r="CH56" i="7"/>
  <c r="CG56" i="7"/>
  <c r="CA56" i="7"/>
  <c r="BZ56" i="7"/>
  <c r="BY56" i="7"/>
  <c r="BT56" i="7"/>
  <c r="BS56" i="7"/>
  <c r="BR56" i="7"/>
  <c r="BG56" i="7"/>
  <c r="BJ56" i="7" s="1"/>
  <c r="BM56" i="7" s="1"/>
  <c r="BF56" i="7"/>
  <c r="BI56" i="7" s="1"/>
  <c r="BL56" i="7" s="1"/>
  <c r="BE56" i="7"/>
  <c r="BH56" i="7" s="1"/>
  <c r="BK56" i="7" s="1"/>
  <c r="AJ56" i="7"/>
  <c r="I56" i="7"/>
  <c r="HH56" i="7" s="1"/>
  <c r="KG55" i="7"/>
  <c r="KH55" i="7" s="1"/>
  <c r="KE55" i="7"/>
  <c r="KF55" i="7" s="1"/>
  <c r="KC55" i="7"/>
  <c r="KD55" i="7" s="1"/>
  <c r="JZ55" i="7"/>
  <c r="JW55" i="7"/>
  <c r="JT55" i="7"/>
  <c r="JQ55" i="7"/>
  <c r="JN55" i="7"/>
  <c r="JK55" i="7"/>
  <c r="HP55" i="7"/>
  <c r="HS55" i="7" s="1"/>
  <c r="HO55" i="7"/>
  <c r="HR55" i="7" s="1"/>
  <c r="HN55" i="7"/>
  <c r="HE55" i="7"/>
  <c r="HD55" i="7"/>
  <c r="HC55" i="7"/>
  <c r="HB55" i="7"/>
  <c r="GQ55" i="7"/>
  <c r="GT55" i="7" s="1"/>
  <c r="GP55" i="7"/>
  <c r="GO55" i="7"/>
  <c r="GR55" i="7" s="1"/>
  <c r="GF55" i="7"/>
  <c r="GE55" i="7"/>
  <c r="GD55" i="7"/>
  <c r="GC55" i="7"/>
  <c r="FR55" i="7"/>
  <c r="FQ55" i="7"/>
  <c r="FT55" i="7" s="1"/>
  <c r="FP55" i="7"/>
  <c r="FG55" i="7"/>
  <c r="FF55" i="7"/>
  <c r="FE55" i="7"/>
  <c r="FD55" i="7"/>
  <c r="ES55" i="7"/>
  <c r="EV55" i="7" s="1"/>
  <c r="ER55" i="7"/>
  <c r="EU55" i="7" s="1"/>
  <c r="EQ55" i="7"/>
  <c r="ET55" i="7" s="1"/>
  <c r="EH55" i="7"/>
  <c r="EG55" i="7"/>
  <c r="EF55" i="7"/>
  <c r="EE55" i="7"/>
  <c r="DT55" i="7"/>
  <c r="DW55" i="7" s="1"/>
  <c r="DS55" i="7"/>
  <c r="DR55" i="7"/>
  <c r="DI55" i="7"/>
  <c r="DH55" i="7"/>
  <c r="DG55" i="7"/>
  <c r="DF55" i="7"/>
  <c r="CU55" i="7"/>
  <c r="CX55" i="7" s="1"/>
  <c r="CT55" i="7"/>
  <c r="CS55" i="7"/>
  <c r="CV55" i="7" s="1"/>
  <c r="CJ55" i="7"/>
  <c r="CI55" i="7"/>
  <c r="CH55" i="7"/>
  <c r="CG55" i="7"/>
  <c r="CA55" i="7"/>
  <c r="BZ55" i="7"/>
  <c r="BY55" i="7"/>
  <c r="BT55" i="7"/>
  <c r="BS55" i="7"/>
  <c r="BR55" i="7"/>
  <c r="BG55" i="7"/>
  <c r="BJ55" i="7" s="1"/>
  <c r="BM55" i="7" s="1"/>
  <c r="BF55" i="7"/>
  <c r="BI55" i="7" s="1"/>
  <c r="BL55" i="7" s="1"/>
  <c r="BE55" i="7"/>
  <c r="BH55" i="7" s="1"/>
  <c r="BK55" i="7" s="1"/>
  <c r="AJ55" i="7"/>
  <c r="I55" i="7"/>
  <c r="HH55" i="7" s="1"/>
  <c r="KG54" i="7"/>
  <c r="KH54" i="7" s="1"/>
  <c r="KE54" i="7"/>
  <c r="KF54" i="7" s="1"/>
  <c r="KC54" i="7"/>
  <c r="KD54" i="7" s="1"/>
  <c r="JZ54" i="7"/>
  <c r="JW54" i="7"/>
  <c r="JT54" i="7"/>
  <c r="JQ54" i="7"/>
  <c r="JN54" i="7"/>
  <c r="JK54" i="7"/>
  <c r="HP54" i="7"/>
  <c r="HS54" i="7" s="1"/>
  <c r="HO54" i="7"/>
  <c r="HN54" i="7"/>
  <c r="HE54" i="7"/>
  <c r="HD54" i="7"/>
  <c r="HC54" i="7"/>
  <c r="HB54" i="7"/>
  <c r="GQ54" i="7"/>
  <c r="GP54" i="7"/>
  <c r="GO54" i="7"/>
  <c r="GR54" i="7" s="1"/>
  <c r="GF54" i="7"/>
  <c r="GE54" i="7"/>
  <c r="GD54" i="7"/>
  <c r="GC54" i="7"/>
  <c r="FR54" i="7"/>
  <c r="FQ54" i="7"/>
  <c r="FT54" i="7" s="1"/>
  <c r="FP54" i="7"/>
  <c r="FS54" i="7" s="1"/>
  <c r="FG54" i="7"/>
  <c r="FF54" i="7"/>
  <c r="FE54" i="7"/>
  <c r="FD54" i="7"/>
  <c r="ES54" i="7"/>
  <c r="EV54" i="7" s="1"/>
  <c r="ER54" i="7"/>
  <c r="EQ54" i="7"/>
  <c r="ET54" i="7" s="1"/>
  <c r="EH54" i="7"/>
  <c r="EG54" i="7"/>
  <c r="EF54" i="7"/>
  <c r="EE54" i="7"/>
  <c r="DT54" i="7"/>
  <c r="DS54" i="7"/>
  <c r="DR54" i="7"/>
  <c r="DI54" i="7"/>
  <c r="DH54" i="7"/>
  <c r="DG54" i="7"/>
  <c r="DF54" i="7"/>
  <c r="CU54" i="7"/>
  <c r="CT54" i="7"/>
  <c r="CS54" i="7"/>
  <c r="CV54" i="7" s="1"/>
  <c r="CJ54" i="7"/>
  <c r="CI54" i="7"/>
  <c r="CH54" i="7"/>
  <c r="CG54" i="7"/>
  <c r="CA54" i="7"/>
  <c r="BZ54" i="7"/>
  <c r="BY54" i="7"/>
  <c r="BT54" i="7"/>
  <c r="BS54" i="7"/>
  <c r="BR54" i="7"/>
  <c r="BG54" i="7"/>
  <c r="BJ54" i="7" s="1"/>
  <c r="BM54" i="7" s="1"/>
  <c r="BF54" i="7"/>
  <c r="BI54" i="7" s="1"/>
  <c r="BL54" i="7" s="1"/>
  <c r="BE54" i="7"/>
  <c r="BH54" i="7" s="1"/>
  <c r="BK54" i="7" s="1"/>
  <c r="AJ54" i="7"/>
  <c r="I54" i="7"/>
  <c r="HH54" i="7" s="1"/>
  <c r="KG21" i="7"/>
  <c r="KH21" i="7" s="1"/>
  <c r="KE21" i="7"/>
  <c r="KF21" i="7" s="1"/>
  <c r="KC21" i="7"/>
  <c r="KD21" i="7" s="1"/>
  <c r="JZ21" i="7"/>
  <c r="JW21" i="7"/>
  <c r="JT21" i="7"/>
  <c r="JQ21" i="7"/>
  <c r="JN21" i="7"/>
  <c r="JK21" i="7"/>
  <c r="HP21" i="7"/>
  <c r="HS21" i="7" s="1"/>
  <c r="HO21" i="7"/>
  <c r="HR21" i="7" s="1"/>
  <c r="HN21" i="7"/>
  <c r="HE21" i="7"/>
  <c r="HD21" i="7"/>
  <c r="HC21" i="7"/>
  <c r="HB21" i="7"/>
  <c r="KA21" i="7" s="1"/>
  <c r="GQ21" i="7"/>
  <c r="GT21" i="7" s="1"/>
  <c r="GP21" i="7"/>
  <c r="GO21" i="7"/>
  <c r="GR21" i="7" s="1"/>
  <c r="GF21" i="7"/>
  <c r="GE21" i="7"/>
  <c r="GD21" i="7"/>
  <c r="GC21" i="7"/>
  <c r="JX21" i="7" s="1"/>
  <c r="FR21" i="7"/>
  <c r="FQ21" i="7"/>
  <c r="FT21" i="7" s="1"/>
  <c r="FP21" i="7"/>
  <c r="FS21" i="7" s="1"/>
  <c r="FG21" i="7"/>
  <c r="FF21" i="7"/>
  <c r="FE21" i="7"/>
  <c r="FD21" i="7"/>
  <c r="JU21" i="7" s="1"/>
  <c r="ES21" i="7"/>
  <c r="ER21" i="7"/>
  <c r="EU21" i="7" s="1"/>
  <c r="EQ21" i="7"/>
  <c r="EH21" i="7"/>
  <c r="EG21" i="7"/>
  <c r="EF21" i="7"/>
  <c r="EE21" i="7"/>
  <c r="JR21" i="7" s="1"/>
  <c r="DT21" i="7"/>
  <c r="DW21" i="7" s="1"/>
  <c r="DS21" i="7"/>
  <c r="DR21" i="7"/>
  <c r="DI21" i="7"/>
  <c r="DH21" i="7"/>
  <c r="DG21" i="7"/>
  <c r="DF21" i="7"/>
  <c r="JO21" i="7" s="1"/>
  <c r="CU21" i="7"/>
  <c r="CX21" i="7" s="1"/>
  <c r="CT21" i="7"/>
  <c r="CS21" i="7"/>
  <c r="CV21" i="7" s="1"/>
  <c r="CJ21" i="7"/>
  <c r="CI21" i="7"/>
  <c r="CH21" i="7"/>
  <c r="CG21" i="7"/>
  <c r="JL21" i="7" s="1"/>
  <c r="CA21" i="7"/>
  <c r="BZ21" i="7"/>
  <c r="BY21" i="7"/>
  <c r="BT21" i="7"/>
  <c r="BS21" i="7"/>
  <c r="BR21" i="7"/>
  <c r="BG21" i="7"/>
  <c r="BJ21" i="7" s="1"/>
  <c r="BM21" i="7" s="1"/>
  <c r="BF21" i="7"/>
  <c r="BI21" i="7" s="1"/>
  <c r="BL21" i="7" s="1"/>
  <c r="BE21" i="7"/>
  <c r="BH21" i="7" s="1"/>
  <c r="BK21" i="7" s="1"/>
  <c r="AJ21" i="7"/>
  <c r="I21" i="7"/>
  <c r="KG20" i="7"/>
  <c r="KH20" i="7" s="1"/>
  <c r="KE20" i="7"/>
  <c r="KF20" i="7" s="1"/>
  <c r="KC20" i="7"/>
  <c r="KD20" i="7" s="1"/>
  <c r="JZ20" i="7"/>
  <c r="JW20" i="7"/>
  <c r="JT20" i="7"/>
  <c r="JQ20" i="7"/>
  <c r="JN20" i="7"/>
  <c r="JK20" i="7"/>
  <c r="HP20" i="7"/>
  <c r="HO20" i="7"/>
  <c r="HN20" i="7"/>
  <c r="HE20" i="7"/>
  <c r="HD20" i="7"/>
  <c r="HC20" i="7"/>
  <c r="HB20" i="7"/>
  <c r="KA20" i="7" s="1"/>
  <c r="GQ20" i="7"/>
  <c r="GT20" i="7" s="1"/>
  <c r="GP20" i="7"/>
  <c r="GO20" i="7"/>
  <c r="GR20" i="7" s="1"/>
  <c r="GF20" i="7"/>
  <c r="GE20" i="7"/>
  <c r="GD20" i="7"/>
  <c r="GC20" i="7"/>
  <c r="JX20" i="7" s="1"/>
  <c r="FR20" i="7"/>
  <c r="FU20" i="7" s="1"/>
  <c r="FQ20" i="7"/>
  <c r="FT20" i="7" s="1"/>
  <c r="FP20" i="7"/>
  <c r="FS20" i="7" s="1"/>
  <c r="FG20" i="7"/>
  <c r="FF20" i="7"/>
  <c r="FE20" i="7"/>
  <c r="FD20" i="7"/>
  <c r="JU20" i="7" s="1"/>
  <c r="ES20" i="7"/>
  <c r="EV20" i="7" s="1"/>
  <c r="ER20" i="7"/>
  <c r="EQ20" i="7"/>
  <c r="ET20" i="7" s="1"/>
  <c r="EH20" i="7"/>
  <c r="EG20" i="7"/>
  <c r="EF20" i="7"/>
  <c r="EE20" i="7"/>
  <c r="JR20" i="7" s="1"/>
  <c r="DT20" i="7"/>
  <c r="DS20" i="7"/>
  <c r="DV20" i="7" s="1"/>
  <c r="DR20" i="7"/>
  <c r="DU20" i="7" s="1"/>
  <c r="DI20" i="7"/>
  <c r="DH20" i="7"/>
  <c r="DG20" i="7"/>
  <c r="DF20" i="7"/>
  <c r="JO20" i="7" s="1"/>
  <c r="CU20" i="7"/>
  <c r="CX20" i="7" s="1"/>
  <c r="CT20" i="7"/>
  <c r="CW20" i="7" s="1"/>
  <c r="CS20" i="7"/>
  <c r="CV20" i="7" s="1"/>
  <c r="CJ20" i="7"/>
  <c r="CI20" i="7"/>
  <c r="CH20" i="7"/>
  <c r="CG20" i="7"/>
  <c r="JL20" i="7" s="1"/>
  <c r="CA20" i="7"/>
  <c r="BZ20" i="7"/>
  <c r="BY20" i="7"/>
  <c r="BT20" i="7"/>
  <c r="BS20" i="7"/>
  <c r="BR20" i="7"/>
  <c r="BG20" i="7"/>
  <c r="BJ20" i="7" s="1"/>
  <c r="BM20" i="7" s="1"/>
  <c r="BF20" i="7"/>
  <c r="BI20" i="7" s="1"/>
  <c r="BL20" i="7" s="1"/>
  <c r="BE20" i="7"/>
  <c r="BH20" i="7" s="1"/>
  <c r="BK20" i="7" s="1"/>
  <c r="AJ20" i="7"/>
  <c r="I20" i="7"/>
  <c r="KG38" i="7"/>
  <c r="KH38" i="7" s="1"/>
  <c r="KE38" i="7"/>
  <c r="KF38" i="7" s="1"/>
  <c r="KC38" i="7"/>
  <c r="KD38" i="7" s="1"/>
  <c r="JZ38" i="7"/>
  <c r="JW38" i="7"/>
  <c r="JT38" i="7"/>
  <c r="JQ38" i="7"/>
  <c r="JN38" i="7"/>
  <c r="JK38" i="7"/>
  <c r="HP38" i="7"/>
  <c r="HS38" i="7" s="1"/>
  <c r="HO38" i="7"/>
  <c r="HR38" i="7" s="1"/>
  <c r="HN38" i="7"/>
  <c r="HQ38" i="7" s="1"/>
  <c r="HE38" i="7"/>
  <c r="HD38" i="7"/>
  <c r="HC38" i="7"/>
  <c r="HB38" i="7"/>
  <c r="KA38" i="7" s="1"/>
  <c r="GQ38" i="7"/>
  <c r="GT38" i="7" s="1"/>
  <c r="GP38" i="7"/>
  <c r="GS38" i="7" s="1"/>
  <c r="GO38" i="7"/>
  <c r="GR38" i="7" s="1"/>
  <c r="GF38" i="7"/>
  <c r="GE38" i="7"/>
  <c r="GD38" i="7"/>
  <c r="GC38" i="7"/>
  <c r="JX38" i="7" s="1"/>
  <c r="FR38" i="7"/>
  <c r="FQ38" i="7"/>
  <c r="FT38" i="7" s="1"/>
  <c r="FP38" i="7"/>
  <c r="FS38" i="7" s="1"/>
  <c r="FG38" i="7"/>
  <c r="FF38" i="7"/>
  <c r="FE38" i="7"/>
  <c r="FD38" i="7"/>
  <c r="JU38" i="7" s="1"/>
  <c r="ES38" i="7"/>
  <c r="ER38" i="7"/>
  <c r="EU38" i="7" s="1"/>
  <c r="EQ38" i="7"/>
  <c r="ET38" i="7" s="1"/>
  <c r="EH38" i="7"/>
  <c r="EG38" i="7"/>
  <c r="EF38" i="7"/>
  <c r="EE38" i="7"/>
  <c r="JR38" i="7" s="1"/>
  <c r="DT38" i="7"/>
  <c r="DW38" i="7" s="1"/>
  <c r="DS38" i="7"/>
  <c r="DV38" i="7" s="1"/>
  <c r="DR38" i="7"/>
  <c r="DU38" i="7" s="1"/>
  <c r="DI38" i="7"/>
  <c r="DH38" i="7"/>
  <c r="DG38" i="7"/>
  <c r="DF38" i="7"/>
  <c r="JO38" i="7" s="1"/>
  <c r="CU38" i="7"/>
  <c r="CX38" i="7" s="1"/>
  <c r="CT38" i="7"/>
  <c r="CS38" i="7"/>
  <c r="CV38" i="7" s="1"/>
  <c r="CJ38" i="7"/>
  <c r="CI38" i="7"/>
  <c r="CH38" i="7"/>
  <c r="CG38" i="7"/>
  <c r="JL38" i="7" s="1"/>
  <c r="CA38" i="7"/>
  <c r="BZ38" i="7"/>
  <c r="BY38" i="7"/>
  <c r="BT38" i="7"/>
  <c r="BS38" i="7"/>
  <c r="BR38" i="7"/>
  <c r="BG38" i="7"/>
  <c r="BJ38" i="7" s="1"/>
  <c r="BM38" i="7" s="1"/>
  <c r="BF38" i="7"/>
  <c r="BI38" i="7" s="1"/>
  <c r="BL38" i="7" s="1"/>
  <c r="BE38" i="7"/>
  <c r="BH38" i="7" s="1"/>
  <c r="BK38" i="7" s="1"/>
  <c r="AJ38" i="7"/>
  <c r="I38" i="7"/>
  <c r="KG53" i="7"/>
  <c r="KH53" i="7" s="1"/>
  <c r="KE53" i="7"/>
  <c r="KF53" i="7" s="1"/>
  <c r="KC53" i="7"/>
  <c r="KD53" i="7" s="1"/>
  <c r="JZ53" i="7"/>
  <c r="JW53" i="7"/>
  <c r="JT53" i="7"/>
  <c r="JQ53" i="7"/>
  <c r="JN53" i="7"/>
  <c r="JK53" i="7"/>
  <c r="HP53" i="7"/>
  <c r="HS53" i="7" s="1"/>
  <c r="HO53" i="7"/>
  <c r="HR53" i="7" s="1"/>
  <c r="HN53" i="7"/>
  <c r="HQ53" i="7" s="1"/>
  <c r="HE53" i="7"/>
  <c r="HD53" i="7"/>
  <c r="HC53" i="7"/>
  <c r="HB53" i="7"/>
  <c r="GQ53" i="7"/>
  <c r="GT53" i="7" s="1"/>
  <c r="GP53" i="7"/>
  <c r="GS53" i="7" s="1"/>
  <c r="GO53" i="7"/>
  <c r="GR53" i="7" s="1"/>
  <c r="GF53" i="7"/>
  <c r="GE53" i="7"/>
  <c r="GD53" i="7"/>
  <c r="GC53" i="7"/>
  <c r="FR53" i="7"/>
  <c r="FQ53" i="7"/>
  <c r="FT53" i="7" s="1"/>
  <c r="FP53" i="7"/>
  <c r="FS53" i="7" s="1"/>
  <c r="FG53" i="7"/>
  <c r="FF53" i="7"/>
  <c r="FE53" i="7"/>
  <c r="FD53" i="7"/>
  <c r="ES53" i="7"/>
  <c r="ER53" i="7"/>
  <c r="EU53" i="7" s="1"/>
  <c r="EQ53" i="7"/>
  <c r="ET53" i="7" s="1"/>
  <c r="EH53" i="7"/>
  <c r="EG53" i="7"/>
  <c r="EF53" i="7"/>
  <c r="EE53" i="7"/>
  <c r="DT53" i="7"/>
  <c r="DW53" i="7" s="1"/>
  <c r="DS53" i="7"/>
  <c r="DV53" i="7" s="1"/>
  <c r="DR53" i="7"/>
  <c r="DU53" i="7" s="1"/>
  <c r="DI53" i="7"/>
  <c r="DH53" i="7"/>
  <c r="DG53" i="7"/>
  <c r="DF53" i="7"/>
  <c r="CU53" i="7"/>
  <c r="CX53" i="7" s="1"/>
  <c r="CT53" i="7"/>
  <c r="CS53" i="7"/>
  <c r="CV53" i="7" s="1"/>
  <c r="CJ53" i="7"/>
  <c r="CI53" i="7"/>
  <c r="CH53" i="7"/>
  <c r="CG53" i="7"/>
  <c r="CA53" i="7"/>
  <c r="BZ53" i="7"/>
  <c r="BY53" i="7"/>
  <c r="BT53" i="7"/>
  <c r="BS53" i="7"/>
  <c r="BR53" i="7"/>
  <c r="BG53" i="7"/>
  <c r="BJ53" i="7" s="1"/>
  <c r="BM53" i="7" s="1"/>
  <c r="BF53" i="7"/>
  <c r="BI53" i="7" s="1"/>
  <c r="BL53" i="7" s="1"/>
  <c r="BE53" i="7"/>
  <c r="BH53" i="7" s="1"/>
  <c r="BK53" i="7" s="1"/>
  <c r="AJ53" i="7"/>
  <c r="I53" i="7"/>
  <c r="KG52" i="7"/>
  <c r="KH52" i="7" s="1"/>
  <c r="KE52" i="7"/>
  <c r="KF52" i="7" s="1"/>
  <c r="KC52" i="7"/>
  <c r="KD52" i="7" s="1"/>
  <c r="JZ52" i="7"/>
  <c r="JW52" i="7"/>
  <c r="JT52" i="7"/>
  <c r="JQ52" i="7"/>
  <c r="JN52" i="7"/>
  <c r="JK52" i="7"/>
  <c r="HP52" i="7"/>
  <c r="HS52" i="7" s="1"/>
  <c r="HO52" i="7"/>
  <c r="HR52" i="7" s="1"/>
  <c r="HN52" i="7"/>
  <c r="HQ52" i="7" s="1"/>
  <c r="HE52" i="7"/>
  <c r="HD52" i="7"/>
  <c r="HC52" i="7"/>
  <c r="HB52" i="7"/>
  <c r="GQ52" i="7"/>
  <c r="GT52" i="7" s="1"/>
  <c r="GP52" i="7"/>
  <c r="GS52" i="7" s="1"/>
  <c r="GO52" i="7"/>
  <c r="GR52" i="7" s="1"/>
  <c r="GF52" i="7"/>
  <c r="GE52" i="7"/>
  <c r="GD52" i="7"/>
  <c r="GC52" i="7"/>
  <c r="FR52" i="7"/>
  <c r="FU52" i="7" s="1"/>
  <c r="FQ52" i="7"/>
  <c r="FT52" i="7" s="1"/>
  <c r="FP52" i="7"/>
  <c r="FS52" i="7" s="1"/>
  <c r="FG52" i="7"/>
  <c r="FF52" i="7"/>
  <c r="FE52" i="7"/>
  <c r="FD52" i="7"/>
  <c r="ES52" i="7"/>
  <c r="EV52" i="7" s="1"/>
  <c r="ER52" i="7"/>
  <c r="EU52" i="7" s="1"/>
  <c r="EQ52" i="7"/>
  <c r="ET52" i="7" s="1"/>
  <c r="EH52" i="7"/>
  <c r="EG52" i="7"/>
  <c r="EF52" i="7"/>
  <c r="EE52" i="7"/>
  <c r="DT52" i="7"/>
  <c r="DW52" i="7" s="1"/>
  <c r="DS52" i="7"/>
  <c r="DV52" i="7" s="1"/>
  <c r="DR52" i="7"/>
  <c r="DU52" i="7" s="1"/>
  <c r="DI52" i="7"/>
  <c r="DH52" i="7"/>
  <c r="DG52" i="7"/>
  <c r="DF52" i="7"/>
  <c r="CU52" i="7"/>
  <c r="CX52" i="7" s="1"/>
  <c r="CT52" i="7"/>
  <c r="CW52" i="7" s="1"/>
  <c r="CS52" i="7"/>
  <c r="CV52" i="7" s="1"/>
  <c r="CJ52" i="7"/>
  <c r="CI52" i="7"/>
  <c r="CH52" i="7"/>
  <c r="CG52" i="7"/>
  <c r="CA52" i="7"/>
  <c r="BZ52" i="7"/>
  <c r="BY52" i="7"/>
  <c r="BT52" i="7"/>
  <c r="BS52" i="7"/>
  <c r="BR52" i="7"/>
  <c r="BG52" i="7"/>
  <c r="BJ52" i="7" s="1"/>
  <c r="BM52" i="7" s="1"/>
  <c r="BF52" i="7"/>
  <c r="BI52" i="7" s="1"/>
  <c r="BL52" i="7" s="1"/>
  <c r="BE52" i="7"/>
  <c r="BH52" i="7" s="1"/>
  <c r="BK52" i="7" s="1"/>
  <c r="AJ52" i="7"/>
  <c r="I52" i="7"/>
  <c r="KG37" i="7"/>
  <c r="KH37" i="7" s="1"/>
  <c r="KE37" i="7"/>
  <c r="KF37" i="7" s="1"/>
  <c r="KC37" i="7"/>
  <c r="KD37" i="7" s="1"/>
  <c r="JZ37" i="7"/>
  <c r="JW37" i="7"/>
  <c r="JT37" i="7"/>
  <c r="JQ37" i="7"/>
  <c r="JN37" i="7"/>
  <c r="JK37" i="7"/>
  <c r="HP37" i="7"/>
  <c r="HS37" i="7" s="1"/>
  <c r="HO37" i="7"/>
  <c r="HR37" i="7" s="1"/>
  <c r="HN37" i="7"/>
  <c r="HQ37" i="7" s="1"/>
  <c r="HE37" i="7"/>
  <c r="HD37" i="7"/>
  <c r="HC37" i="7"/>
  <c r="HB37" i="7"/>
  <c r="KA37" i="7" s="1"/>
  <c r="GQ37" i="7"/>
  <c r="GT37" i="7" s="1"/>
  <c r="GP37" i="7"/>
  <c r="GS37" i="7" s="1"/>
  <c r="GO37" i="7"/>
  <c r="GR37" i="7" s="1"/>
  <c r="GF37" i="7"/>
  <c r="GE37" i="7"/>
  <c r="GD37" i="7"/>
  <c r="GC37" i="7"/>
  <c r="JX37" i="7" s="1"/>
  <c r="FR37" i="7"/>
  <c r="FU37" i="7" s="1"/>
  <c r="FQ37" i="7"/>
  <c r="FP37" i="7"/>
  <c r="FS37" i="7" s="1"/>
  <c r="FG37" i="7"/>
  <c r="FF37" i="7"/>
  <c r="FE37" i="7"/>
  <c r="FD37" i="7"/>
  <c r="JU37" i="7" s="1"/>
  <c r="ES37" i="7"/>
  <c r="ER37" i="7"/>
  <c r="EU37" i="7" s="1"/>
  <c r="EQ37" i="7"/>
  <c r="ET37" i="7" s="1"/>
  <c r="EH37" i="7"/>
  <c r="EG37" i="7"/>
  <c r="EF37" i="7"/>
  <c r="EE37" i="7"/>
  <c r="JR37" i="7" s="1"/>
  <c r="DT37" i="7"/>
  <c r="DW37" i="7" s="1"/>
  <c r="DS37" i="7"/>
  <c r="DV37" i="7" s="1"/>
  <c r="DR37" i="7"/>
  <c r="DU37" i="7" s="1"/>
  <c r="DI37" i="7"/>
  <c r="DH37" i="7"/>
  <c r="DG37" i="7"/>
  <c r="DF37" i="7"/>
  <c r="JO37" i="7" s="1"/>
  <c r="CU37" i="7"/>
  <c r="CX37" i="7" s="1"/>
  <c r="CT37" i="7"/>
  <c r="CW37" i="7" s="1"/>
  <c r="CS37" i="7"/>
  <c r="CV37" i="7" s="1"/>
  <c r="CJ37" i="7"/>
  <c r="CI37" i="7"/>
  <c r="CH37" i="7"/>
  <c r="CG37" i="7"/>
  <c r="JL37" i="7" s="1"/>
  <c r="CA37" i="7"/>
  <c r="BZ37" i="7"/>
  <c r="BY37" i="7"/>
  <c r="BT37" i="7"/>
  <c r="BS37" i="7"/>
  <c r="BR37" i="7"/>
  <c r="BG37" i="7"/>
  <c r="BJ37" i="7" s="1"/>
  <c r="BM37" i="7" s="1"/>
  <c r="BF37" i="7"/>
  <c r="BI37" i="7" s="1"/>
  <c r="BL37" i="7" s="1"/>
  <c r="BE37" i="7"/>
  <c r="BH37" i="7" s="1"/>
  <c r="BK37" i="7" s="1"/>
  <c r="AJ37" i="7"/>
  <c r="I37" i="7"/>
  <c r="KG51" i="7"/>
  <c r="KH51" i="7" s="1"/>
  <c r="KE51" i="7"/>
  <c r="KF51" i="7" s="1"/>
  <c r="KC51" i="7"/>
  <c r="KD51" i="7" s="1"/>
  <c r="JZ51" i="7"/>
  <c r="JW51" i="7"/>
  <c r="JT51" i="7"/>
  <c r="JQ51" i="7"/>
  <c r="JN51" i="7"/>
  <c r="JK51" i="7"/>
  <c r="HP51" i="7"/>
  <c r="HS51" i="7" s="1"/>
  <c r="HO51" i="7"/>
  <c r="HR51" i="7" s="1"/>
  <c r="HN51" i="7"/>
  <c r="HQ51" i="7" s="1"/>
  <c r="HE51" i="7"/>
  <c r="HD51" i="7"/>
  <c r="HC51" i="7"/>
  <c r="HB51" i="7"/>
  <c r="GQ51" i="7"/>
  <c r="GT51" i="7" s="1"/>
  <c r="GP51" i="7"/>
  <c r="GS51" i="7" s="1"/>
  <c r="GO51" i="7"/>
  <c r="GR51" i="7" s="1"/>
  <c r="GF51" i="7"/>
  <c r="GE51" i="7"/>
  <c r="GD51" i="7"/>
  <c r="GC51" i="7"/>
  <c r="FR51" i="7"/>
  <c r="FU51" i="7" s="1"/>
  <c r="FQ51" i="7"/>
  <c r="FP51" i="7"/>
  <c r="FS51" i="7" s="1"/>
  <c r="FG51" i="7"/>
  <c r="FF51" i="7"/>
  <c r="FE51" i="7"/>
  <c r="FD51" i="7"/>
  <c r="ES51" i="7"/>
  <c r="ER51" i="7"/>
  <c r="EU51" i="7" s="1"/>
  <c r="EQ51" i="7"/>
  <c r="EH51" i="7"/>
  <c r="EG51" i="7"/>
  <c r="EF51" i="7"/>
  <c r="EE51" i="7"/>
  <c r="DT51" i="7"/>
  <c r="DW51" i="7" s="1"/>
  <c r="DS51" i="7"/>
  <c r="DV51" i="7" s="1"/>
  <c r="DR51" i="7"/>
  <c r="DI51" i="7"/>
  <c r="DH51" i="7"/>
  <c r="DG51" i="7"/>
  <c r="DF51" i="7"/>
  <c r="CU51" i="7"/>
  <c r="CX51" i="7" s="1"/>
  <c r="CT51" i="7"/>
  <c r="CW51" i="7" s="1"/>
  <c r="CS51" i="7"/>
  <c r="CV51" i="7" s="1"/>
  <c r="CJ51" i="7"/>
  <c r="CI51" i="7"/>
  <c r="CH51" i="7"/>
  <c r="CG51" i="7"/>
  <c r="CA51" i="7"/>
  <c r="BZ51" i="7"/>
  <c r="BY51" i="7"/>
  <c r="BT51" i="7"/>
  <c r="BS51" i="7"/>
  <c r="BR51" i="7"/>
  <c r="BG51" i="7"/>
  <c r="BJ51" i="7" s="1"/>
  <c r="BM51" i="7" s="1"/>
  <c r="BF51" i="7"/>
  <c r="BI51" i="7" s="1"/>
  <c r="BL51" i="7" s="1"/>
  <c r="BE51" i="7"/>
  <c r="BH51" i="7" s="1"/>
  <c r="BK51" i="7" s="1"/>
  <c r="AJ51" i="7"/>
  <c r="I51" i="7"/>
  <c r="FH51" i="7" s="1"/>
  <c r="KG19" i="7"/>
  <c r="KH19" i="7" s="1"/>
  <c r="KE19" i="7"/>
  <c r="KF19" i="7" s="1"/>
  <c r="KC19" i="7"/>
  <c r="KD19" i="7" s="1"/>
  <c r="JZ19" i="7"/>
  <c r="JW19" i="7"/>
  <c r="JT19" i="7"/>
  <c r="JQ19" i="7"/>
  <c r="JN19" i="7"/>
  <c r="JK19" i="7"/>
  <c r="HP19" i="7"/>
  <c r="HS19" i="7" s="1"/>
  <c r="HO19" i="7"/>
  <c r="HN19" i="7"/>
  <c r="HQ19" i="7" s="1"/>
  <c r="HE19" i="7"/>
  <c r="HD19" i="7"/>
  <c r="HC19" i="7"/>
  <c r="HB19" i="7"/>
  <c r="KA19" i="7" s="1"/>
  <c r="GQ19" i="7"/>
  <c r="GT19" i="7" s="1"/>
  <c r="GP19" i="7"/>
  <c r="GS19" i="7" s="1"/>
  <c r="GO19" i="7"/>
  <c r="GR19" i="7" s="1"/>
  <c r="GF19" i="7"/>
  <c r="GE19" i="7"/>
  <c r="GD19" i="7"/>
  <c r="GC19" i="7"/>
  <c r="JX19" i="7" s="1"/>
  <c r="FR19" i="7"/>
  <c r="FU19" i="7" s="1"/>
  <c r="FQ19" i="7"/>
  <c r="FP19" i="7"/>
  <c r="FS19" i="7" s="1"/>
  <c r="FG19" i="7"/>
  <c r="FF19" i="7"/>
  <c r="FE19" i="7"/>
  <c r="FD19" i="7"/>
  <c r="JU19" i="7" s="1"/>
  <c r="ES19" i="7"/>
  <c r="ER19" i="7"/>
  <c r="EU19" i="7" s="1"/>
  <c r="EQ19" i="7"/>
  <c r="ET19" i="7" s="1"/>
  <c r="EH19" i="7"/>
  <c r="EG19" i="7"/>
  <c r="EF19" i="7"/>
  <c r="EE19" i="7"/>
  <c r="JR19" i="7" s="1"/>
  <c r="DT19" i="7"/>
  <c r="DW19" i="7" s="1"/>
  <c r="DS19" i="7"/>
  <c r="DV19" i="7" s="1"/>
  <c r="DR19" i="7"/>
  <c r="DI19" i="7"/>
  <c r="DH19" i="7"/>
  <c r="DG19" i="7"/>
  <c r="DF19" i="7"/>
  <c r="JO19" i="7" s="1"/>
  <c r="CU19" i="7"/>
  <c r="CX19" i="7" s="1"/>
  <c r="CT19" i="7"/>
  <c r="CW19" i="7" s="1"/>
  <c r="CS19" i="7"/>
  <c r="CV19" i="7" s="1"/>
  <c r="CJ19" i="7"/>
  <c r="CI19" i="7"/>
  <c r="CH19" i="7"/>
  <c r="CG19" i="7"/>
  <c r="JL19" i="7" s="1"/>
  <c r="CA19" i="7"/>
  <c r="BZ19" i="7"/>
  <c r="BY19" i="7"/>
  <c r="BT19" i="7"/>
  <c r="BS19" i="7"/>
  <c r="BR19" i="7"/>
  <c r="BG19" i="7"/>
  <c r="BJ19" i="7" s="1"/>
  <c r="BM19" i="7" s="1"/>
  <c r="BF19" i="7"/>
  <c r="BI19" i="7" s="1"/>
  <c r="BL19" i="7" s="1"/>
  <c r="BE19" i="7"/>
  <c r="BH19" i="7" s="1"/>
  <c r="BK19" i="7" s="1"/>
  <c r="AJ19" i="7"/>
  <c r="I19" i="7"/>
  <c r="KG36" i="7"/>
  <c r="KH36" i="7" s="1"/>
  <c r="KE36" i="7"/>
  <c r="KF36" i="7" s="1"/>
  <c r="KC36" i="7"/>
  <c r="KD36" i="7" s="1"/>
  <c r="JZ36" i="7"/>
  <c r="JW36" i="7"/>
  <c r="JT36" i="7"/>
  <c r="JQ36" i="7"/>
  <c r="JN36" i="7"/>
  <c r="JK36" i="7"/>
  <c r="HP36" i="7"/>
  <c r="HS36" i="7" s="1"/>
  <c r="HO36" i="7"/>
  <c r="HR36" i="7" s="1"/>
  <c r="HN36" i="7"/>
  <c r="HQ36" i="7" s="1"/>
  <c r="HE36" i="7"/>
  <c r="HD36" i="7"/>
  <c r="HC36" i="7"/>
  <c r="HB36" i="7"/>
  <c r="KA36" i="7" s="1"/>
  <c r="GQ36" i="7"/>
  <c r="GT36" i="7" s="1"/>
  <c r="GP36" i="7"/>
  <c r="GO36" i="7"/>
  <c r="GF36" i="7"/>
  <c r="GE36" i="7"/>
  <c r="GD36" i="7"/>
  <c r="GC36" i="7"/>
  <c r="JX36" i="7" s="1"/>
  <c r="FR36" i="7"/>
  <c r="FU36" i="7" s="1"/>
  <c r="FQ36" i="7"/>
  <c r="FP36" i="7"/>
  <c r="FS36" i="7" s="1"/>
  <c r="FG36" i="7"/>
  <c r="FF36" i="7"/>
  <c r="FE36" i="7"/>
  <c r="FD36" i="7"/>
  <c r="JU36" i="7" s="1"/>
  <c r="ES36" i="7"/>
  <c r="EV36" i="7" s="1"/>
  <c r="ER36" i="7"/>
  <c r="EU36" i="7" s="1"/>
  <c r="EQ36" i="7"/>
  <c r="ET36" i="7" s="1"/>
  <c r="EH36" i="7"/>
  <c r="EG36" i="7"/>
  <c r="EF36" i="7"/>
  <c r="EE36" i="7"/>
  <c r="JR36" i="7" s="1"/>
  <c r="DT36" i="7"/>
  <c r="DS36" i="7"/>
  <c r="DV36" i="7" s="1"/>
  <c r="DR36" i="7"/>
  <c r="DU36" i="7" s="1"/>
  <c r="DI36" i="7"/>
  <c r="DH36" i="7"/>
  <c r="DG36" i="7"/>
  <c r="DF36" i="7"/>
  <c r="JO36" i="7" s="1"/>
  <c r="CU36" i="7"/>
  <c r="CX36" i="7" s="1"/>
  <c r="CT36" i="7"/>
  <c r="CW36" i="7" s="1"/>
  <c r="CS36" i="7"/>
  <c r="CJ36" i="7"/>
  <c r="CI36" i="7"/>
  <c r="CH36" i="7"/>
  <c r="CG36" i="7"/>
  <c r="JL36" i="7" s="1"/>
  <c r="CA36" i="7"/>
  <c r="BZ36" i="7"/>
  <c r="BY36" i="7"/>
  <c r="BT36" i="7"/>
  <c r="BS36" i="7"/>
  <c r="BR36" i="7"/>
  <c r="BG36" i="7"/>
  <c r="BJ36" i="7" s="1"/>
  <c r="BM36" i="7" s="1"/>
  <c r="BF36" i="7"/>
  <c r="BI36" i="7" s="1"/>
  <c r="BL36" i="7" s="1"/>
  <c r="BE36" i="7"/>
  <c r="BH36" i="7" s="1"/>
  <c r="BK36" i="7" s="1"/>
  <c r="AJ36" i="7"/>
  <c r="I36" i="7"/>
  <c r="KG50" i="7"/>
  <c r="KH50" i="7" s="1"/>
  <c r="KE50" i="7"/>
  <c r="KF50" i="7" s="1"/>
  <c r="KC50" i="7"/>
  <c r="KD50" i="7" s="1"/>
  <c r="JZ50" i="7"/>
  <c r="JW50" i="7"/>
  <c r="JT50" i="7"/>
  <c r="JQ50" i="7"/>
  <c r="JN50" i="7"/>
  <c r="JK50" i="7"/>
  <c r="HP50" i="7"/>
  <c r="HO50" i="7"/>
  <c r="HR50" i="7" s="1"/>
  <c r="HN50" i="7"/>
  <c r="HQ50" i="7" s="1"/>
  <c r="HE50" i="7"/>
  <c r="HD50" i="7"/>
  <c r="HC50" i="7"/>
  <c r="HB50" i="7"/>
  <c r="GQ50" i="7"/>
  <c r="GT50" i="7" s="1"/>
  <c r="GP50" i="7"/>
  <c r="GS50" i="7" s="1"/>
  <c r="GO50" i="7"/>
  <c r="GF50" i="7"/>
  <c r="GE50" i="7"/>
  <c r="GD50" i="7"/>
  <c r="GC50" i="7"/>
  <c r="FR50" i="7"/>
  <c r="FU50" i="7" s="1"/>
  <c r="FQ50" i="7"/>
  <c r="FT50" i="7" s="1"/>
  <c r="FP50" i="7"/>
  <c r="FG50" i="7"/>
  <c r="FF50" i="7"/>
  <c r="FE50" i="7"/>
  <c r="FD50" i="7"/>
  <c r="ES50" i="7"/>
  <c r="EV50" i="7" s="1"/>
  <c r="ER50" i="7"/>
  <c r="EQ50" i="7"/>
  <c r="ET50" i="7" s="1"/>
  <c r="EH50" i="7"/>
  <c r="EG50" i="7"/>
  <c r="EF50" i="7"/>
  <c r="EE50" i="7"/>
  <c r="JR50" i="7" s="1"/>
  <c r="DT50" i="7"/>
  <c r="DS50" i="7"/>
  <c r="DV50" i="7" s="1"/>
  <c r="DR50" i="7"/>
  <c r="DI50" i="7"/>
  <c r="DH50" i="7"/>
  <c r="DG50" i="7"/>
  <c r="DF50" i="7"/>
  <c r="CU50" i="7"/>
  <c r="CX50" i="7" s="1"/>
  <c r="CT50" i="7"/>
  <c r="CW50" i="7" s="1"/>
  <c r="CS50" i="7"/>
  <c r="CJ50" i="7"/>
  <c r="CI50" i="7"/>
  <c r="CH50" i="7"/>
  <c r="CG50" i="7"/>
  <c r="CA50" i="7"/>
  <c r="BZ50" i="7"/>
  <c r="BY50" i="7"/>
  <c r="BT50" i="7"/>
  <c r="BS50" i="7"/>
  <c r="BR50" i="7"/>
  <c r="BG50" i="7"/>
  <c r="BJ50" i="7" s="1"/>
  <c r="BM50" i="7" s="1"/>
  <c r="BF50" i="7"/>
  <c r="BI50" i="7" s="1"/>
  <c r="BL50" i="7" s="1"/>
  <c r="BE50" i="7"/>
  <c r="BH50" i="7" s="1"/>
  <c r="BK50" i="7" s="1"/>
  <c r="AJ50" i="7"/>
  <c r="I50" i="7"/>
  <c r="HG50" i="7" s="1"/>
  <c r="KG35" i="7"/>
  <c r="KH35" i="7" s="1"/>
  <c r="KE35" i="7"/>
  <c r="KF35" i="7" s="1"/>
  <c r="KC35" i="7"/>
  <c r="KD35" i="7" s="1"/>
  <c r="JZ35" i="7"/>
  <c r="JW35" i="7"/>
  <c r="JT35" i="7"/>
  <c r="JQ35" i="7"/>
  <c r="JN35" i="7"/>
  <c r="JK35" i="7"/>
  <c r="HP35" i="7"/>
  <c r="HO35" i="7"/>
  <c r="HR35" i="7" s="1"/>
  <c r="HN35" i="7"/>
  <c r="HE35" i="7"/>
  <c r="HD35" i="7"/>
  <c r="HC35" i="7"/>
  <c r="HB35" i="7"/>
  <c r="KA35" i="7" s="1"/>
  <c r="GQ35" i="7"/>
  <c r="GT35" i="7" s="1"/>
  <c r="GP35" i="7"/>
  <c r="GS35" i="7" s="1"/>
  <c r="GO35" i="7"/>
  <c r="GF35" i="7"/>
  <c r="GE35" i="7"/>
  <c r="GD35" i="7"/>
  <c r="GC35" i="7"/>
  <c r="JX35" i="7" s="1"/>
  <c r="FR35" i="7"/>
  <c r="FU35" i="7" s="1"/>
  <c r="FQ35" i="7"/>
  <c r="FP35" i="7"/>
  <c r="FG35" i="7"/>
  <c r="FF35" i="7"/>
  <c r="FE35" i="7"/>
  <c r="FD35" i="7"/>
  <c r="JU35" i="7" s="1"/>
  <c r="ES35" i="7"/>
  <c r="ER35" i="7"/>
  <c r="EQ35" i="7"/>
  <c r="ET35" i="7" s="1"/>
  <c r="EH35" i="7"/>
  <c r="EG35" i="7"/>
  <c r="EF35" i="7"/>
  <c r="EE35" i="7"/>
  <c r="JR35" i="7" s="1"/>
  <c r="DT35" i="7"/>
  <c r="DS35" i="7"/>
  <c r="DV35" i="7" s="1"/>
  <c r="DR35" i="7"/>
  <c r="DI35" i="7"/>
  <c r="DH35" i="7"/>
  <c r="DG35" i="7"/>
  <c r="DF35" i="7"/>
  <c r="JO35" i="7" s="1"/>
  <c r="CU35" i="7"/>
  <c r="CX35" i="7" s="1"/>
  <c r="CT35" i="7"/>
  <c r="CS35" i="7"/>
  <c r="CJ35" i="7"/>
  <c r="CI35" i="7"/>
  <c r="CH35" i="7"/>
  <c r="CG35" i="7"/>
  <c r="JL35" i="7" s="1"/>
  <c r="CA35" i="7"/>
  <c r="BZ35" i="7"/>
  <c r="BY35" i="7"/>
  <c r="BT35" i="7"/>
  <c r="BS35" i="7"/>
  <c r="BR35" i="7"/>
  <c r="BG35" i="7"/>
  <c r="BJ35" i="7" s="1"/>
  <c r="BM35" i="7" s="1"/>
  <c r="BF35" i="7"/>
  <c r="BI35" i="7" s="1"/>
  <c r="BL35" i="7" s="1"/>
  <c r="BE35" i="7"/>
  <c r="BH35" i="7" s="1"/>
  <c r="BK35" i="7" s="1"/>
  <c r="AJ35" i="7"/>
  <c r="I35" i="7"/>
  <c r="HG35" i="7" s="1"/>
  <c r="KG49" i="7"/>
  <c r="KH49" i="7" s="1"/>
  <c r="KE49" i="7"/>
  <c r="KF49" i="7" s="1"/>
  <c r="KC49" i="7"/>
  <c r="KD49" i="7" s="1"/>
  <c r="JZ49" i="7"/>
  <c r="JW49" i="7"/>
  <c r="JT49" i="7"/>
  <c r="JQ49" i="7"/>
  <c r="JN49" i="7"/>
  <c r="JK49" i="7"/>
  <c r="HP49" i="7"/>
  <c r="HO49" i="7"/>
  <c r="HR49" i="7" s="1"/>
  <c r="HN49" i="7"/>
  <c r="HQ49" i="7" s="1"/>
  <c r="HE49" i="7"/>
  <c r="HD49" i="7"/>
  <c r="HC49" i="7"/>
  <c r="HB49" i="7"/>
  <c r="GQ49" i="7"/>
  <c r="GT49" i="7" s="1"/>
  <c r="GP49" i="7"/>
  <c r="GS49" i="7" s="1"/>
  <c r="GO49" i="7"/>
  <c r="GR49" i="7" s="1"/>
  <c r="GF49" i="7"/>
  <c r="GE49" i="7"/>
  <c r="GD49" i="7"/>
  <c r="GC49" i="7"/>
  <c r="FR49" i="7"/>
  <c r="FU49" i="7" s="1"/>
  <c r="FQ49" i="7"/>
  <c r="FP49" i="7"/>
  <c r="FG49" i="7"/>
  <c r="FF49" i="7"/>
  <c r="FE49" i="7"/>
  <c r="FD49" i="7"/>
  <c r="ES49" i="7"/>
  <c r="ER49" i="7"/>
  <c r="EQ49" i="7"/>
  <c r="ET49" i="7" s="1"/>
  <c r="EH49" i="7"/>
  <c r="EG49" i="7"/>
  <c r="EF49" i="7"/>
  <c r="EE49" i="7"/>
  <c r="JR49" i="7" s="1"/>
  <c r="DT49" i="7"/>
  <c r="DS49" i="7"/>
  <c r="DV49" i="7" s="1"/>
  <c r="DR49" i="7"/>
  <c r="DI49" i="7"/>
  <c r="DH49" i="7"/>
  <c r="DG49" i="7"/>
  <c r="DF49" i="7"/>
  <c r="CU49" i="7"/>
  <c r="CX49" i="7" s="1"/>
  <c r="CT49" i="7"/>
  <c r="CS49" i="7"/>
  <c r="CV49" i="7" s="1"/>
  <c r="CJ49" i="7"/>
  <c r="CI49" i="7"/>
  <c r="CH49" i="7"/>
  <c r="CG49" i="7"/>
  <c r="CA49" i="7"/>
  <c r="BZ49" i="7"/>
  <c r="BY49" i="7"/>
  <c r="BT49" i="7"/>
  <c r="BS49" i="7"/>
  <c r="BR49" i="7"/>
  <c r="BG49" i="7"/>
  <c r="BJ49" i="7" s="1"/>
  <c r="BM49" i="7" s="1"/>
  <c r="BF49" i="7"/>
  <c r="BI49" i="7" s="1"/>
  <c r="BL49" i="7" s="1"/>
  <c r="BE49" i="7"/>
  <c r="BH49" i="7" s="1"/>
  <c r="BK49" i="7" s="1"/>
  <c r="AJ49" i="7"/>
  <c r="I49" i="7"/>
  <c r="KG34" i="7"/>
  <c r="KH34" i="7" s="1"/>
  <c r="KE34" i="7"/>
  <c r="KF34" i="7" s="1"/>
  <c r="KC34" i="7"/>
  <c r="KD34" i="7" s="1"/>
  <c r="JZ34" i="7"/>
  <c r="JW34" i="7"/>
  <c r="JT34" i="7"/>
  <c r="JQ34" i="7"/>
  <c r="JN34" i="7"/>
  <c r="JK34" i="7"/>
  <c r="HP34" i="7"/>
  <c r="HO34" i="7"/>
  <c r="HR34" i="7" s="1"/>
  <c r="HN34" i="7"/>
  <c r="HQ34" i="7" s="1"/>
  <c r="HE34" i="7"/>
  <c r="HD34" i="7"/>
  <c r="HC34" i="7"/>
  <c r="HB34" i="7"/>
  <c r="KA34" i="7" s="1"/>
  <c r="GQ34" i="7"/>
  <c r="GT34" i="7" s="1"/>
  <c r="GP34" i="7"/>
  <c r="GS34" i="7" s="1"/>
  <c r="GO34" i="7"/>
  <c r="GR34" i="7" s="1"/>
  <c r="GF34" i="7"/>
  <c r="GE34" i="7"/>
  <c r="GD34" i="7"/>
  <c r="GC34" i="7"/>
  <c r="JX34" i="7" s="1"/>
  <c r="FR34" i="7"/>
  <c r="FU34" i="7" s="1"/>
  <c r="FQ34" i="7"/>
  <c r="FT34" i="7" s="1"/>
  <c r="FP34" i="7"/>
  <c r="FG34" i="7"/>
  <c r="FF34" i="7"/>
  <c r="FE34" i="7"/>
  <c r="FD34" i="7"/>
  <c r="JU34" i="7" s="1"/>
  <c r="ES34" i="7"/>
  <c r="EV34" i="7" s="1"/>
  <c r="ER34" i="7"/>
  <c r="EQ34" i="7"/>
  <c r="ET34" i="7" s="1"/>
  <c r="EH34" i="7"/>
  <c r="EG34" i="7"/>
  <c r="EF34" i="7"/>
  <c r="EE34" i="7"/>
  <c r="JR34" i="7" s="1"/>
  <c r="DT34" i="7"/>
  <c r="DS34" i="7"/>
  <c r="DV34" i="7" s="1"/>
  <c r="DR34" i="7"/>
  <c r="DU34" i="7" s="1"/>
  <c r="DI34" i="7"/>
  <c r="DH34" i="7"/>
  <c r="DG34" i="7"/>
  <c r="DF34" i="7"/>
  <c r="JO34" i="7" s="1"/>
  <c r="CU34" i="7"/>
  <c r="CX34" i="7" s="1"/>
  <c r="CT34" i="7"/>
  <c r="CW34" i="7" s="1"/>
  <c r="CS34" i="7"/>
  <c r="CV34" i="7" s="1"/>
  <c r="CJ34" i="7"/>
  <c r="CI34" i="7"/>
  <c r="CH34" i="7"/>
  <c r="CG34" i="7"/>
  <c r="JL34" i="7" s="1"/>
  <c r="CA34" i="7"/>
  <c r="BZ34" i="7"/>
  <c r="BY34" i="7"/>
  <c r="BT34" i="7"/>
  <c r="BS34" i="7"/>
  <c r="BR34" i="7"/>
  <c r="BG34" i="7"/>
  <c r="BJ34" i="7" s="1"/>
  <c r="BM34" i="7" s="1"/>
  <c r="BF34" i="7"/>
  <c r="BI34" i="7" s="1"/>
  <c r="BL34" i="7" s="1"/>
  <c r="BE34" i="7"/>
  <c r="BH34" i="7" s="1"/>
  <c r="BK34" i="7" s="1"/>
  <c r="AJ34" i="7"/>
  <c r="I34" i="7"/>
  <c r="KG33" i="7"/>
  <c r="KH33" i="7" s="1"/>
  <c r="KE33" i="7"/>
  <c r="KF33" i="7" s="1"/>
  <c r="KC33" i="7"/>
  <c r="KD33" i="7" s="1"/>
  <c r="JZ33" i="7"/>
  <c r="JW33" i="7"/>
  <c r="JT33" i="7"/>
  <c r="JQ33" i="7"/>
  <c r="JN33" i="7"/>
  <c r="JK33" i="7"/>
  <c r="HP33" i="7"/>
  <c r="HS33" i="7" s="1"/>
  <c r="HO33" i="7"/>
  <c r="HR33" i="7" s="1"/>
  <c r="HN33" i="7"/>
  <c r="HQ33" i="7" s="1"/>
  <c r="HE33" i="7"/>
  <c r="HD33" i="7"/>
  <c r="HC33" i="7"/>
  <c r="HB33" i="7"/>
  <c r="KA33" i="7" s="1"/>
  <c r="GQ33" i="7"/>
  <c r="GT33" i="7" s="1"/>
  <c r="GP33" i="7"/>
  <c r="GO33" i="7"/>
  <c r="GR33" i="7" s="1"/>
  <c r="GF33" i="7"/>
  <c r="GE33" i="7"/>
  <c r="GD33" i="7"/>
  <c r="GC33" i="7"/>
  <c r="JX33" i="7" s="1"/>
  <c r="FR33" i="7"/>
  <c r="FQ33" i="7"/>
  <c r="FT33" i="7" s="1"/>
  <c r="FP33" i="7"/>
  <c r="FG33" i="7"/>
  <c r="FF33" i="7"/>
  <c r="FE33" i="7"/>
  <c r="FD33" i="7"/>
  <c r="JU33" i="7" s="1"/>
  <c r="ES33" i="7"/>
  <c r="EV33" i="7" s="1"/>
  <c r="ER33" i="7"/>
  <c r="EQ33" i="7"/>
  <c r="ET33" i="7" s="1"/>
  <c r="EH33" i="7"/>
  <c r="EG33" i="7"/>
  <c r="EF33" i="7"/>
  <c r="EE33" i="7"/>
  <c r="JR33" i="7" s="1"/>
  <c r="DT33" i="7"/>
  <c r="DW33" i="7" s="1"/>
  <c r="DS33" i="7"/>
  <c r="DV33" i="7" s="1"/>
  <c r="DR33" i="7"/>
  <c r="DU33" i="7" s="1"/>
  <c r="DI33" i="7"/>
  <c r="DH33" i="7"/>
  <c r="DG33" i="7"/>
  <c r="DF33" i="7"/>
  <c r="JO33" i="7" s="1"/>
  <c r="CU33" i="7"/>
  <c r="CX33" i="7" s="1"/>
  <c r="CT33" i="7"/>
  <c r="CW33" i="7" s="1"/>
  <c r="CS33" i="7"/>
  <c r="CV33" i="7" s="1"/>
  <c r="CJ33" i="7"/>
  <c r="CI33" i="7"/>
  <c r="CH33" i="7"/>
  <c r="CG33" i="7"/>
  <c r="JL33" i="7" s="1"/>
  <c r="CA33" i="7"/>
  <c r="BZ33" i="7"/>
  <c r="BY33" i="7"/>
  <c r="BT33" i="7"/>
  <c r="BS33" i="7"/>
  <c r="BR33" i="7"/>
  <c r="BG33" i="7"/>
  <c r="BJ33" i="7" s="1"/>
  <c r="BM33" i="7" s="1"/>
  <c r="BF33" i="7"/>
  <c r="BI33" i="7" s="1"/>
  <c r="BL33" i="7" s="1"/>
  <c r="BE33" i="7"/>
  <c r="BH33" i="7" s="1"/>
  <c r="BK33" i="7" s="1"/>
  <c r="AJ33" i="7"/>
  <c r="I33" i="7"/>
  <c r="FK33" i="7" s="1"/>
  <c r="KG32" i="7"/>
  <c r="KH32" i="7" s="1"/>
  <c r="KE32" i="7"/>
  <c r="KF32" i="7" s="1"/>
  <c r="KC32" i="7"/>
  <c r="KD32" i="7" s="1"/>
  <c r="JZ32" i="7"/>
  <c r="JW32" i="7"/>
  <c r="JT32" i="7"/>
  <c r="JQ32" i="7"/>
  <c r="JN32" i="7"/>
  <c r="JK32" i="7"/>
  <c r="HP32" i="7"/>
  <c r="HS32" i="7" s="1"/>
  <c r="HO32" i="7"/>
  <c r="HR32" i="7" s="1"/>
  <c r="HN32" i="7"/>
  <c r="HQ32" i="7" s="1"/>
  <c r="HE32" i="7"/>
  <c r="HD32" i="7"/>
  <c r="HC32" i="7"/>
  <c r="HB32" i="7"/>
  <c r="KA32" i="7" s="1"/>
  <c r="GQ32" i="7"/>
  <c r="GT32" i="7" s="1"/>
  <c r="GP32" i="7"/>
  <c r="GS32" i="7" s="1"/>
  <c r="GO32" i="7"/>
  <c r="GR32" i="7" s="1"/>
  <c r="GF32" i="7"/>
  <c r="GE32" i="7"/>
  <c r="GD32" i="7"/>
  <c r="GC32" i="7"/>
  <c r="JX32" i="7" s="1"/>
  <c r="FR32" i="7"/>
  <c r="FU32" i="7" s="1"/>
  <c r="FQ32" i="7"/>
  <c r="FT32" i="7" s="1"/>
  <c r="FP32" i="7"/>
  <c r="FS32" i="7" s="1"/>
  <c r="FG32" i="7"/>
  <c r="FF32" i="7"/>
  <c r="FE32" i="7"/>
  <c r="FD32" i="7"/>
  <c r="JU32" i="7" s="1"/>
  <c r="ES32" i="7"/>
  <c r="EV32" i="7" s="1"/>
  <c r="ER32" i="7"/>
  <c r="EU32" i="7" s="1"/>
  <c r="EQ32" i="7"/>
  <c r="ET32" i="7" s="1"/>
  <c r="EH32" i="7"/>
  <c r="EG32" i="7"/>
  <c r="EF32" i="7"/>
  <c r="EE32" i="7"/>
  <c r="JR32" i="7" s="1"/>
  <c r="DT32" i="7"/>
  <c r="DW32" i="7" s="1"/>
  <c r="DS32" i="7"/>
  <c r="DV32" i="7" s="1"/>
  <c r="DR32" i="7"/>
  <c r="DI32" i="7"/>
  <c r="DH32" i="7"/>
  <c r="DG32" i="7"/>
  <c r="DF32" i="7"/>
  <c r="JO32" i="7" s="1"/>
  <c r="CU32" i="7"/>
  <c r="CX32" i="7" s="1"/>
  <c r="CT32" i="7"/>
  <c r="CS32" i="7"/>
  <c r="CV32" i="7" s="1"/>
  <c r="CJ32" i="7"/>
  <c r="CI32" i="7"/>
  <c r="CH32" i="7"/>
  <c r="CG32" i="7"/>
  <c r="JL32" i="7" s="1"/>
  <c r="CA32" i="7"/>
  <c r="BZ32" i="7"/>
  <c r="BY32" i="7"/>
  <c r="BT32" i="7"/>
  <c r="BS32" i="7"/>
  <c r="BR32" i="7"/>
  <c r="BG32" i="7"/>
  <c r="BJ32" i="7" s="1"/>
  <c r="BM32" i="7" s="1"/>
  <c r="BF32" i="7"/>
  <c r="BI32" i="7" s="1"/>
  <c r="BL32" i="7" s="1"/>
  <c r="BE32" i="7"/>
  <c r="BH32" i="7" s="1"/>
  <c r="BK32" i="7" s="1"/>
  <c r="AJ32" i="7"/>
  <c r="I32" i="7"/>
  <c r="HG32" i="7" s="1"/>
  <c r="KG48" i="7"/>
  <c r="KH48" i="7" s="1"/>
  <c r="KE48" i="7"/>
  <c r="KF48" i="7" s="1"/>
  <c r="KC48" i="7"/>
  <c r="KD48" i="7" s="1"/>
  <c r="JZ48" i="7"/>
  <c r="JW48" i="7"/>
  <c r="JT48" i="7"/>
  <c r="JQ48" i="7"/>
  <c r="JN48" i="7"/>
  <c r="JK48" i="7"/>
  <c r="HP48" i="7"/>
  <c r="HS48" i="7" s="1"/>
  <c r="HO48" i="7"/>
  <c r="HR48" i="7" s="1"/>
  <c r="HN48" i="7"/>
  <c r="HQ48" i="7" s="1"/>
  <c r="HE48" i="7"/>
  <c r="HD48" i="7"/>
  <c r="HC48" i="7"/>
  <c r="HB48" i="7"/>
  <c r="GQ48" i="7"/>
  <c r="GT48" i="7" s="1"/>
  <c r="GP48" i="7"/>
  <c r="GS48" i="7" s="1"/>
  <c r="GO48" i="7"/>
  <c r="GR48" i="7" s="1"/>
  <c r="GF48" i="7"/>
  <c r="GE48" i="7"/>
  <c r="GD48" i="7"/>
  <c r="GC48" i="7"/>
  <c r="FR48" i="7"/>
  <c r="FU48" i="7" s="1"/>
  <c r="FQ48" i="7"/>
  <c r="FT48" i="7" s="1"/>
  <c r="FP48" i="7"/>
  <c r="FS48" i="7" s="1"/>
  <c r="FG48" i="7"/>
  <c r="FF48" i="7"/>
  <c r="FE48" i="7"/>
  <c r="FD48" i="7"/>
  <c r="ES48" i="7"/>
  <c r="EV48" i="7" s="1"/>
  <c r="ER48" i="7"/>
  <c r="EU48" i="7" s="1"/>
  <c r="EQ48" i="7"/>
  <c r="ET48" i="7" s="1"/>
  <c r="EH48" i="7"/>
  <c r="EG48" i="7"/>
  <c r="EF48" i="7"/>
  <c r="EE48" i="7"/>
  <c r="DT48" i="7"/>
  <c r="DW48" i="7" s="1"/>
  <c r="DS48" i="7"/>
  <c r="DV48" i="7" s="1"/>
  <c r="DR48" i="7"/>
  <c r="DI48" i="7"/>
  <c r="DH48" i="7"/>
  <c r="DG48" i="7"/>
  <c r="DF48" i="7"/>
  <c r="CU48" i="7"/>
  <c r="CX48" i="7" s="1"/>
  <c r="CT48" i="7"/>
  <c r="CW48" i="7" s="1"/>
  <c r="CS48" i="7"/>
  <c r="CV48" i="7" s="1"/>
  <c r="CJ48" i="7"/>
  <c r="CI48" i="7"/>
  <c r="CH48" i="7"/>
  <c r="CG48" i="7"/>
  <c r="CA48" i="7"/>
  <c r="BZ48" i="7"/>
  <c r="BY48" i="7"/>
  <c r="BT48" i="7"/>
  <c r="BS48" i="7"/>
  <c r="BR48" i="7"/>
  <c r="BG48" i="7"/>
  <c r="BJ48" i="7" s="1"/>
  <c r="BM48" i="7" s="1"/>
  <c r="BF48" i="7"/>
  <c r="BI48" i="7" s="1"/>
  <c r="BL48" i="7" s="1"/>
  <c r="BE48" i="7"/>
  <c r="BH48" i="7" s="1"/>
  <c r="BK48" i="7" s="1"/>
  <c r="AJ48" i="7"/>
  <c r="I48" i="7"/>
  <c r="HG48" i="7" s="1"/>
  <c r="KG31" i="7"/>
  <c r="KH31" i="7" s="1"/>
  <c r="KE31" i="7"/>
  <c r="KF31" i="7" s="1"/>
  <c r="KC31" i="7"/>
  <c r="KD31" i="7" s="1"/>
  <c r="JZ31" i="7"/>
  <c r="JW31" i="7"/>
  <c r="JT31" i="7"/>
  <c r="JQ31" i="7"/>
  <c r="JN31" i="7"/>
  <c r="JK31" i="7"/>
  <c r="HP31" i="7"/>
  <c r="HS31" i="7" s="1"/>
  <c r="HO31" i="7"/>
  <c r="HR31" i="7" s="1"/>
  <c r="HN31" i="7"/>
  <c r="HQ31" i="7" s="1"/>
  <c r="HE31" i="7"/>
  <c r="HD31" i="7"/>
  <c r="HC31" i="7"/>
  <c r="HB31" i="7"/>
  <c r="KA31" i="7" s="1"/>
  <c r="GQ31" i="7"/>
  <c r="GT31" i="7" s="1"/>
  <c r="GP31" i="7"/>
  <c r="GS31" i="7" s="1"/>
  <c r="GO31" i="7"/>
  <c r="GR31" i="7" s="1"/>
  <c r="GF31" i="7"/>
  <c r="GE31" i="7"/>
  <c r="GD31" i="7"/>
  <c r="GC31" i="7"/>
  <c r="JX31" i="7" s="1"/>
  <c r="FR31" i="7"/>
  <c r="FU31" i="7" s="1"/>
  <c r="FQ31" i="7"/>
  <c r="FT31" i="7" s="1"/>
  <c r="FP31" i="7"/>
  <c r="FS31" i="7" s="1"/>
  <c r="FG31" i="7"/>
  <c r="FF31" i="7"/>
  <c r="FE31" i="7"/>
  <c r="FD31" i="7"/>
  <c r="JU31" i="7" s="1"/>
  <c r="ES31" i="7"/>
  <c r="EV31" i="7" s="1"/>
  <c r="ER31" i="7"/>
  <c r="EU31" i="7" s="1"/>
  <c r="EQ31" i="7"/>
  <c r="ET31" i="7" s="1"/>
  <c r="EH31" i="7"/>
  <c r="EG31" i="7"/>
  <c r="EF31" i="7"/>
  <c r="EE31" i="7"/>
  <c r="JR31" i="7" s="1"/>
  <c r="DT31" i="7"/>
  <c r="DW31" i="7" s="1"/>
  <c r="DS31" i="7"/>
  <c r="DV31" i="7" s="1"/>
  <c r="DR31" i="7"/>
  <c r="DI31" i="7"/>
  <c r="DH31" i="7"/>
  <c r="DG31" i="7"/>
  <c r="DF31" i="7"/>
  <c r="JO31" i="7" s="1"/>
  <c r="CU31" i="7"/>
  <c r="CX31" i="7" s="1"/>
  <c r="CT31" i="7"/>
  <c r="CW31" i="7" s="1"/>
  <c r="CS31" i="7"/>
  <c r="CV31" i="7" s="1"/>
  <c r="CJ31" i="7"/>
  <c r="CI31" i="7"/>
  <c r="CH31" i="7"/>
  <c r="CG31" i="7"/>
  <c r="JL31" i="7" s="1"/>
  <c r="CA31" i="7"/>
  <c r="BZ31" i="7"/>
  <c r="BY31" i="7"/>
  <c r="BT31" i="7"/>
  <c r="BS31" i="7"/>
  <c r="BR31" i="7"/>
  <c r="BG31" i="7"/>
  <c r="BJ31" i="7" s="1"/>
  <c r="BM31" i="7" s="1"/>
  <c r="BF31" i="7"/>
  <c r="BI31" i="7" s="1"/>
  <c r="BL31" i="7" s="1"/>
  <c r="BE31" i="7"/>
  <c r="BH31" i="7" s="1"/>
  <c r="BK31" i="7" s="1"/>
  <c r="AJ31" i="7"/>
  <c r="I31" i="7"/>
  <c r="HG31" i="7" s="1"/>
  <c r="KG18" i="7"/>
  <c r="KH18" i="7" s="1"/>
  <c r="KE18" i="7"/>
  <c r="KF18" i="7" s="1"/>
  <c r="KC18" i="7"/>
  <c r="KD18" i="7" s="1"/>
  <c r="JZ18" i="7"/>
  <c r="JW18" i="7"/>
  <c r="JT18" i="7"/>
  <c r="JQ18" i="7"/>
  <c r="JN18" i="7"/>
  <c r="JK18" i="7"/>
  <c r="HP18" i="7"/>
  <c r="HS18" i="7" s="1"/>
  <c r="HO18" i="7"/>
  <c r="HR18" i="7" s="1"/>
  <c r="HN18" i="7"/>
  <c r="HE18" i="7"/>
  <c r="HD18" i="7"/>
  <c r="HC18" i="7"/>
  <c r="HB18" i="7"/>
  <c r="KA18" i="7" s="1"/>
  <c r="GQ18" i="7"/>
  <c r="GT18" i="7" s="1"/>
  <c r="GP18" i="7"/>
  <c r="GS18" i="7" s="1"/>
  <c r="GO18" i="7"/>
  <c r="GR18" i="7" s="1"/>
  <c r="GF18" i="7"/>
  <c r="GE18" i="7"/>
  <c r="GD18" i="7"/>
  <c r="GC18" i="7"/>
  <c r="JX18" i="7" s="1"/>
  <c r="FR18" i="7"/>
  <c r="FU18" i="7" s="1"/>
  <c r="FQ18" i="7"/>
  <c r="FT18" i="7" s="1"/>
  <c r="FP18" i="7"/>
  <c r="FS18" i="7" s="1"/>
  <c r="FG18" i="7"/>
  <c r="FF18" i="7"/>
  <c r="FE18" i="7"/>
  <c r="FD18" i="7"/>
  <c r="JU18" i="7" s="1"/>
  <c r="ES18" i="7"/>
  <c r="EV18" i="7" s="1"/>
  <c r="ER18" i="7"/>
  <c r="EU18" i="7" s="1"/>
  <c r="EQ18" i="7"/>
  <c r="ET18" i="7" s="1"/>
  <c r="EH18" i="7"/>
  <c r="EG18" i="7"/>
  <c r="EF18" i="7"/>
  <c r="EE18" i="7"/>
  <c r="JR18" i="7" s="1"/>
  <c r="DT18" i="7"/>
  <c r="DW18" i="7" s="1"/>
  <c r="DS18" i="7"/>
  <c r="DV18" i="7" s="1"/>
  <c r="DR18" i="7"/>
  <c r="DU18" i="7" s="1"/>
  <c r="DI18" i="7"/>
  <c r="DH18" i="7"/>
  <c r="DG18" i="7"/>
  <c r="DF18" i="7"/>
  <c r="JO18" i="7" s="1"/>
  <c r="CU18" i="7"/>
  <c r="CX18" i="7" s="1"/>
  <c r="CT18" i="7"/>
  <c r="CW18" i="7" s="1"/>
  <c r="CS18" i="7"/>
  <c r="CV18" i="7" s="1"/>
  <c r="CJ18" i="7"/>
  <c r="CI18" i="7"/>
  <c r="CH18" i="7"/>
  <c r="CG18" i="7"/>
  <c r="JL18" i="7" s="1"/>
  <c r="CA18" i="7"/>
  <c r="BZ18" i="7"/>
  <c r="BY18" i="7"/>
  <c r="BT18" i="7"/>
  <c r="BS18" i="7"/>
  <c r="BR18" i="7"/>
  <c r="BG18" i="7"/>
  <c r="BJ18" i="7" s="1"/>
  <c r="BM18" i="7" s="1"/>
  <c r="BF18" i="7"/>
  <c r="BI18" i="7" s="1"/>
  <c r="BL18" i="7" s="1"/>
  <c r="BE18" i="7"/>
  <c r="BH18" i="7" s="1"/>
  <c r="BK18" i="7" s="1"/>
  <c r="AJ18" i="7"/>
  <c r="I18" i="7"/>
  <c r="KG30" i="7"/>
  <c r="KH30" i="7" s="1"/>
  <c r="KE30" i="7"/>
  <c r="KF30" i="7" s="1"/>
  <c r="KC30" i="7"/>
  <c r="KD30" i="7" s="1"/>
  <c r="JZ30" i="7"/>
  <c r="JW30" i="7"/>
  <c r="JT30" i="7"/>
  <c r="JQ30" i="7"/>
  <c r="JN30" i="7"/>
  <c r="JK30" i="7"/>
  <c r="HP30" i="7"/>
  <c r="HS30" i="7" s="1"/>
  <c r="HO30" i="7"/>
  <c r="HR30" i="7" s="1"/>
  <c r="HN30" i="7"/>
  <c r="HE30" i="7"/>
  <c r="HD30" i="7"/>
  <c r="HC30" i="7"/>
  <c r="HB30" i="7"/>
  <c r="KA30" i="7" s="1"/>
  <c r="GQ30" i="7"/>
  <c r="GT30" i="7" s="1"/>
  <c r="GP30" i="7"/>
  <c r="GO30" i="7"/>
  <c r="GR30" i="7" s="1"/>
  <c r="GF30" i="7"/>
  <c r="GE30" i="7"/>
  <c r="GD30" i="7"/>
  <c r="GC30" i="7"/>
  <c r="JX30" i="7" s="1"/>
  <c r="FR30" i="7"/>
  <c r="FU30" i="7" s="1"/>
  <c r="FQ30" i="7"/>
  <c r="FT30" i="7" s="1"/>
  <c r="FP30" i="7"/>
  <c r="FS30" i="7" s="1"/>
  <c r="FG30" i="7"/>
  <c r="FF30" i="7"/>
  <c r="FE30" i="7"/>
  <c r="FD30" i="7"/>
  <c r="JU30" i="7" s="1"/>
  <c r="ES30" i="7"/>
  <c r="EV30" i="7" s="1"/>
  <c r="ER30" i="7"/>
  <c r="EU30" i="7" s="1"/>
  <c r="EQ30" i="7"/>
  <c r="ET30" i="7" s="1"/>
  <c r="EH30" i="7"/>
  <c r="EG30" i="7"/>
  <c r="EF30" i="7"/>
  <c r="EE30" i="7"/>
  <c r="JR30" i="7" s="1"/>
  <c r="DT30" i="7"/>
  <c r="DW30" i="7" s="1"/>
  <c r="DS30" i="7"/>
  <c r="DV30" i="7" s="1"/>
  <c r="DR30" i="7"/>
  <c r="DI30" i="7"/>
  <c r="DH30" i="7"/>
  <c r="DG30" i="7"/>
  <c r="DF30" i="7"/>
  <c r="JO30" i="7" s="1"/>
  <c r="CU30" i="7"/>
  <c r="CX30" i="7" s="1"/>
  <c r="CT30" i="7"/>
  <c r="CW30" i="7" s="1"/>
  <c r="CS30" i="7"/>
  <c r="CV30" i="7" s="1"/>
  <c r="CJ30" i="7"/>
  <c r="CI30" i="7"/>
  <c r="CH30" i="7"/>
  <c r="CG30" i="7"/>
  <c r="JL30" i="7" s="1"/>
  <c r="CA30" i="7"/>
  <c r="BZ30" i="7"/>
  <c r="BY30" i="7"/>
  <c r="BT30" i="7"/>
  <c r="BS30" i="7"/>
  <c r="BR30" i="7"/>
  <c r="BG30" i="7"/>
  <c r="BJ30" i="7" s="1"/>
  <c r="BM30" i="7" s="1"/>
  <c r="BF30" i="7"/>
  <c r="BI30" i="7" s="1"/>
  <c r="BL30" i="7" s="1"/>
  <c r="BE30" i="7"/>
  <c r="BH30" i="7" s="1"/>
  <c r="BK30" i="7" s="1"/>
  <c r="AJ30" i="7"/>
  <c r="I30" i="7"/>
  <c r="HG30" i="7" s="1"/>
  <c r="KG29" i="7"/>
  <c r="KH29" i="7" s="1"/>
  <c r="KE29" i="7"/>
  <c r="KF29" i="7" s="1"/>
  <c r="KC29" i="7"/>
  <c r="KD29" i="7" s="1"/>
  <c r="JZ29" i="7"/>
  <c r="JW29" i="7"/>
  <c r="JT29" i="7"/>
  <c r="JQ29" i="7"/>
  <c r="JN29" i="7"/>
  <c r="JK29" i="7"/>
  <c r="HP29" i="7"/>
  <c r="HS29" i="7" s="1"/>
  <c r="HO29" i="7"/>
  <c r="HR29" i="7" s="1"/>
  <c r="HN29" i="7"/>
  <c r="HQ29" i="7" s="1"/>
  <c r="HE29" i="7"/>
  <c r="HD29" i="7"/>
  <c r="HC29" i="7"/>
  <c r="HB29" i="7"/>
  <c r="KA29" i="7" s="1"/>
  <c r="GQ29" i="7"/>
  <c r="GT29" i="7" s="1"/>
  <c r="GP29" i="7"/>
  <c r="GS29" i="7" s="1"/>
  <c r="GO29" i="7"/>
  <c r="GR29" i="7" s="1"/>
  <c r="GF29" i="7"/>
  <c r="GE29" i="7"/>
  <c r="GD29" i="7"/>
  <c r="GC29" i="7"/>
  <c r="JX29" i="7" s="1"/>
  <c r="FR29" i="7"/>
  <c r="FQ29" i="7"/>
  <c r="FT29" i="7" s="1"/>
  <c r="FP29" i="7"/>
  <c r="FS29" i="7" s="1"/>
  <c r="FG29" i="7"/>
  <c r="FF29" i="7"/>
  <c r="FE29" i="7"/>
  <c r="FD29" i="7"/>
  <c r="JU29" i="7" s="1"/>
  <c r="ES29" i="7"/>
  <c r="EV29" i="7" s="1"/>
  <c r="ER29" i="7"/>
  <c r="EU29" i="7" s="1"/>
  <c r="EQ29" i="7"/>
  <c r="ET29" i="7" s="1"/>
  <c r="EH29" i="7"/>
  <c r="EG29" i="7"/>
  <c r="EF29" i="7"/>
  <c r="EE29" i="7"/>
  <c r="JR29" i="7" s="1"/>
  <c r="DT29" i="7"/>
  <c r="DW29" i="7" s="1"/>
  <c r="DS29" i="7"/>
  <c r="DV29" i="7" s="1"/>
  <c r="DR29" i="7"/>
  <c r="DI29" i="7"/>
  <c r="DH29" i="7"/>
  <c r="DG29" i="7"/>
  <c r="DF29" i="7"/>
  <c r="JO29" i="7" s="1"/>
  <c r="CU29" i="7"/>
  <c r="CX29" i="7" s="1"/>
  <c r="CT29" i="7"/>
  <c r="CS29" i="7"/>
  <c r="CV29" i="7" s="1"/>
  <c r="CJ29" i="7"/>
  <c r="CI29" i="7"/>
  <c r="CH29" i="7"/>
  <c r="CG29" i="7"/>
  <c r="JL29" i="7" s="1"/>
  <c r="CA29" i="7"/>
  <c r="BZ29" i="7"/>
  <c r="BY29" i="7"/>
  <c r="BT29" i="7"/>
  <c r="BS29" i="7"/>
  <c r="BR29" i="7"/>
  <c r="BG29" i="7"/>
  <c r="BJ29" i="7" s="1"/>
  <c r="BM29" i="7" s="1"/>
  <c r="BF29" i="7"/>
  <c r="BI29" i="7" s="1"/>
  <c r="BL29" i="7" s="1"/>
  <c r="BE29" i="7"/>
  <c r="BH29" i="7" s="1"/>
  <c r="BK29" i="7" s="1"/>
  <c r="AJ29" i="7"/>
  <c r="I29" i="7"/>
  <c r="HG29" i="7" s="1"/>
  <c r="KG28" i="7"/>
  <c r="KH28" i="7" s="1"/>
  <c r="KE28" i="7"/>
  <c r="KF28" i="7" s="1"/>
  <c r="KC28" i="7"/>
  <c r="KD28" i="7" s="1"/>
  <c r="JZ28" i="7"/>
  <c r="JW28" i="7"/>
  <c r="JT28" i="7"/>
  <c r="JQ28" i="7"/>
  <c r="JN28" i="7"/>
  <c r="JK28" i="7"/>
  <c r="HP28" i="7"/>
  <c r="HS28" i="7" s="1"/>
  <c r="HO28" i="7"/>
  <c r="HR28" i="7" s="1"/>
  <c r="HN28" i="7"/>
  <c r="HE28" i="7"/>
  <c r="HD28" i="7"/>
  <c r="HC28" i="7"/>
  <c r="HB28" i="7"/>
  <c r="KA28" i="7" s="1"/>
  <c r="GQ28" i="7"/>
  <c r="GT28" i="7" s="1"/>
  <c r="GP28" i="7"/>
  <c r="GS28" i="7" s="1"/>
  <c r="GO28" i="7"/>
  <c r="GR28" i="7" s="1"/>
  <c r="GF28" i="7"/>
  <c r="GE28" i="7"/>
  <c r="GD28" i="7"/>
  <c r="GC28" i="7"/>
  <c r="JX28" i="7" s="1"/>
  <c r="FR28" i="7"/>
  <c r="FQ28" i="7"/>
  <c r="FT28" i="7" s="1"/>
  <c r="FP28" i="7"/>
  <c r="FS28" i="7" s="1"/>
  <c r="FG28" i="7"/>
  <c r="FF28" i="7"/>
  <c r="FE28" i="7"/>
  <c r="FD28" i="7"/>
  <c r="JU28" i="7" s="1"/>
  <c r="ES28" i="7"/>
  <c r="EV28" i="7" s="1"/>
  <c r="ER28" i="7"/>
  <c r="EU28" i="7" s="1"/>
  <c r="EQ28" i="7"/>
  <c r="ET28" i="7" s="1"/>
  <c r="EH28" i="7"/>
  <c r="EG28" i="7"/>
  <c r="EF28" i="7"/>
  <c r="EE28" i="7"/>
  <c r="JR28" i="7" s="1"/>
  <c r="DT28" i="7"/>
  <c r="DW28" i="7" s="1"/>
  <c r="DS28" i="7"/>
  <c r="DV28" i="7" s="1"/>
  <c r="DR28" i="7"/>
  <c r="DU28" i="7" s="1"/>
  <c r="DI28" i="7"/>
  <c r="DH28" i="7"/>
  <c r="DG28" i="7"/>
  <c r="DF28" i="7"/>
  <c r="JO28" i="7" s="1"/>
  <c r="CU28" i="7"/>
  <c r="CX28" i="7" s="1"/>
  <c r="CT28" i="7"/>
  <c r="CW28" i="7" s="1"/>
  <c r="CS28" i="7"/>
  <c r="CV28" i="7" s="1"/>
  <c r="CJ28" i="7"/>
  <c r="CI28" i="7"/>
  <c r="CH28" i="7"/>
  <c r="CG28" i="7"/>
  <c r="JL28" i="7" s="1"/>
  <c r="CA28" i="7"/>
  <c r="BZ28" i="7"/>
  <c r="BY28" i="7"/>
  <c r="BT28" i="7"/>
  <c r="BS28" i="7"/>
  <c r="BR28" i="7"/>
  <c r="BG28" i="7"/>
  <c r="BJ28" i="7" s="1"/>
  <c r="BM28" i="7" s="1"/>
  <c r="BF28" i="7"/>
  <c r="BI28" i="7" s="1"/>
  <c r="BL28" i="7" s="1"/>
  <c r="BE28" i="7"/>
  <c r="BH28" i="7" s="1"/>
  <c r="BK28" i="7" s="1"/>
  <c r="AJ28" i="7"/>
  <c r="I28" i="7"/>
  <c r="HG28" i="7" s="1"/>
  <c r="KG17" i="7"/>
  <c r="KH17" i="7" s="1"/>
  <c r="KE17" i="7"/>
  <c r="KF17" i="7" s="1"/>
  <c r="KC17" i="7"/>
  <c r="KD17" i="7" s="1"/>
  <c r="JZ17" i="7"/>
  <c r="JW17" i="7"/>
  <c r="JT17" i="7"/>
  <c r="JQ17" i="7"/>
  <c r="JN17" i="7"/>
  <c r="JK17" i="7"/>
  <c r="HO17" i="7"/>
  <c r="HN17" i="7"/>
  <c r="HD17" i="7"/>
  <c r="HC17" i="7"/>
  <c r="HB17" i="7"/>
  <c r="KA17" i="7" s="1"/>
  <c r="GP17" i="7"/>
  <c r="GO17" i="7"/>
  <c r="GE17" i="7"/>
  <c r="GD17" i="7"/>
  <c r="GC17" i="7"/>
  <c r="JX17" i="7" s="1"/>
  <c r="FQ17" i="7"/>
  <c r="FP17" i="7"/>
  <c r="FF17" i="7"/>
  <c r="FE17" i="7"/>
  <c r="FD17" i="7"/>
  <c r="JU17" i="7" s="1"/>
  <c r="ER17" i="7"/>
  <c r="EQ17" i="7"/>
  <c r="EG17" i="7"/>
  <c r="EF17" i="7"/>
  <c r="EE17" i="7"/>
  <c r="JR17" i="7" s="1"/>
  <c r="DS17" i="7"/>
  <c r="DR17" i="7"/>
  <c r="DU17" i="7" s="1"/>
  <c r="DH17" i="7"/>
  <c r="DG17" i="7"/>
  <c r="DF17" i="7"/>
  <c r="JO17" i="7" s="1"/>
  <c r="CT17" i="7"/>
  <c r="CW17" i="7" s="1"/>
  <c r="CS17" i="7"/>
  <c r="CI17" i="7"/>
  <c r="CH17" i="7"/>
  <c r="CG17" i="7"/>
  <c r="JL17" i="7" s="1"/>
  <c r="BZ17" i="7"/>
  <c r="BY17" i="7"/>
  <c r="BS17" i="7"/>
  <c r="BR17" i="7"/>
  <c r="BG17" i="7"/>
  <c r="BJ17" i="7" s="1"/>
  <c r="BM17" i="7" s="1"/>
  <c r="BF17" i="7"/>
  <c r="BI17" i="7" s="1"/>
  <c r="BL17" i="7" s="1"/>
  <c r="BE17" i="7"/>
  <c r="BH17" i="7" s="1"/>
  <c r="BK17" i="7" s="1"/>
  <c r="AJ17" i="7"/>
  <c r="I17" i="7"/>
  <c r="KG16" i="7"/>
  <c r="KH16" i="7" s="1"/>
  <c r="KE16" i="7"/>
  <c r="KF16" i="7" s="1"/>
  <c r="KC16" i="7"/>
  <c r="KD16" i="7" s="1"/>
  <c r="JZ16" i="7"/>
  <c r="JW16" i="7"/>
  <c r="JT16" i="7"/>
  <c r="JQ16" i="7"/>
  <c r="JN16" i="7"/>
  <c r="JK16" i="7"/>
  <c r="HP16" i="7"/>
  <c r="HS16" i="7" s="1"/>
  <c r="HO16" i="7"/>
  <c r="HR16" i="7" s="1"/>
  <c r="HN16" i="7"/>
  <c r="HE16" i="7"/>
  <c r="HD16" i="7"/>
  <c r="HC16" i="7"/>
  <c r="HB16" i="7"/>
  <c r="KA16" i="7" s="1"/>
  <c r="GQ16" i="7"/>
  <c r="GT16" i="7" s="1"/>
  <c r="GP16" i="7"/>
  <c r="GO16" i="7"/>
  <c r="GF16" i="7"/>
  <c r="GE16" i="7"/>
  <c r="GD16" i="7"/>
  <c r="GC16" i="7"/>
  <c r="JX16" i="7" s="1"/>
  <c r="FR16" i="7"/>
  <c r="FU16" i="7" s="1"/>
  <c r="FQ16" i="7"/>
  <c r="FP16" i="7"/>
  <c r="FS16" i="7" s="1"/>
  <c r="FG16" i="7"/>
  <c r="FF16" i="7"/>
  <c r="FE16" i="7"/>
  <c r="FD16" i="7"/>
  <c r="JU16" i="7" s="1"/>
  <c r="ES16" i="7"/>
  <c r="ER16" i="7"/>
  <c r="EU16" i="7" s="1"/>
  <c r="EQ16" i="7"/>
  <c r="ET16" i="7" s="1"/>
  <c r="EH16" i="7"/>
  <c r="EG16" i="7"/>
  <c r="EF16" i="7"/>
  <c r="EE16" i="7"/>
  <c r="JR16" i="7" s="1"/>
  <c r="DT16" i="7"/>
  <c r="DW16" i="7" s="1"/>
  <c r="DS16" i="7"/>
  <c r="DV16" i="7" s="1"/>
  <c r="DR16" i="7"/>
  <c r="DI16" i="7"/>
  <c r="DH16" i="7"/>
  <c r="DG16" i="7"/>
  <c r="DF16" i="7"/>
  <c r="JO16" i="7" s="1"/>
  <c r="CU16" i="7"/>
  <c r="CT16" i="7"/>
  <c r="CW16" i="7" s="1"/>
  <c r="CS16" i="7"/>
  <c r="CJ16" i="7"/>
  <c r="CI16" i="7"/>
  <c r="CH16" i="7"/>
  <c r="CG16" i="7"/>
  <c r="JL16" i="7" s="1"/>
  <c r="CA16" i="7"/>
  <c r="BZ16" i="7"/>
  <c r="BY16" i="7"/>
  <c r="BT16" i="7"/>
  <c r="BS16" i="7"/>
  <c r="BR16" i="7"/>
  <c r="BG16" i="7"/>
  <c r="BJ16" i="7" s="1"/>
  <c r="BM16" i="7" s="1"/>
  <c r="BF16" i="7"/>
  <c r="BI16" i="7" s="1"/>
  <c r="BL16" i="7" s="1"/>
  <c r="BE16" i="7"/>
  <c r="BH16" i="7" s="1"/>
  <c r="BK16" i="7" s="1"/>
  <c r="AJ16" i="7"/>
  <c r="I16" i="7"/>
  <c r="KG47" i="7"/>
  <c r="KH47" i="7" s="1"/>
  <c r="KE47" i="7"/>
  <c r="KF47" i="7" s="1"/>
  <c r="KC47" i="7"/>
  <c r="KD47" i="7" s="1"/>
  <c r="JZ47" i="7"/>
  <c r="JW47" i="7"/>
  <c r="JT47" i="7"/>
  <c r="JQ47" i="7"/>
  <c r="JN47" i="7"/>
  <c r="JK47" i="7"/>
  <c r="HP47" i="7"/>
  <c r="HO47" i="7"/>
  <c r="HR47" i="7" s="1"/>
  <c r="HN47" i="7"/>
  <c r="HE47" i="7"/>
  <c r="HD47" i="7"/>
  <c r="HC47" i="7"/>
  <c r="HB47" i="7"/>
  <c r="KA47" i="7" s="1"/>
  <c r="GQ47" i="7"/>
  <c r="GT47" i="7" s="1"/>
  <c r="GP47" i="7"/>
  <c r="GO47" i="7"/>
  <c r="GR47" i="7" s="1"/>
  <c r="GF47" i="7"/>
  <c r="GE47" i="7"/>
  <c r="GD47" i="7"/>
  <c r="GC47" i="7"/>
  <c r="FR47" i="7"/>
  <c r="FQ47" i="7"/>
  <c r="FP47" i="7"/>
  <c r="FG47" i="7"/>
  <c r="FF47" i="7"/>
  <c r="FE47" i="7"/>
  <c r="FD47" i="7"/>
  <c r="JU47" i="7" s="1"/>
  <c r="ES47" i="7"/>
  <c r="ER47" i="7"/>
  <c r="EQ47" i="7"/>
  <c r="EH47" i="7"/>
  <c r="EG47" i="7"/>
  <c r="EF47" i="7"/>
  <c r="EE47" i="7"/>
  <c r="JR47" i="7" s="1"/>
  <c r="DT47" i="7"/>
  <c r="DS47" i="7"/>
  <c r="DV47" i="7" s="1"/>
  <c r="DR47" i="7"/>
  <c r="DI47" i="7"/>
  <c r="DH47" i="7"/>
  <c r="DG47" i="7"/>
  <c r="DF47" i="7"/>
  <c r="JO47" i="7" s="1"/>
  <c r="CU47" i="7"/>
  <c r="CX47" i="7" s="1"/>
  <c r="CT47" i="7"/>
  <c r="CS47" i="7"/>
  <c r="CV47" i="7" s="1"/>
  <c r="CJ47" i="7"/>
  <c r="CI47" i="7"/>
  <c r="CH47" i="7"/>
  <c r="CG47" i="7"/>
  <c r="CA47" i="7"/>
  <c r="BZ47" i="7"/>
  <c r="BY47" i="7"/>
  <c r="BT47" i="7"/>
  <c r="BS47" i="7"/>
  <c r="BR47" i="7"/>
  <c r="BG47" i="7"/>
  <c r="BJ47" i="7" s="1"/>
  <c r="BM47" i="7" s="1"/>
  <c r="BF47" i="7"/>
  <c r="BI47" i="7" s="1"/>
  <c r="BL47" i="7" s="1"/>
  <c r="BE47" i="7"/>
  <c r="BH47" i="7" s="1"/>
  <c r="BK47" i="7" s="1"/>
  <c r="AJ47" i="7"/>
  <c r="I47" i="7"/>
  <c r="KG15" i="7"/>
  <c r="KH15" i="7" s="1"/>
  <c r="KE15" i="7"/>
  <c r="KF15" i="7" s="1"/>
  <c r="KC15" i="7"/>
  <c r="KD15" i="7" s="1"/>
  <c r="JZ15" i="7"/>
  <c r="JW15" i="7"/>
  <c r="JT15" i="7"/>
  <c r="JQ15" i="7"/>
  <c r="JN15" i="7"/>
  <c r="JK15" i="7"/>
  <c r="HP15" i="7"/>
  <c r="HO15" i="7"/>
  <c r="HR15" i="7" s="1"/>
  <c r="HN15" i="7"/>
  <c r="HQ15" i="7" s="1"/>
  <c r="HE15" i="7"/>
  <c r="HD15" i="7"/>
  <c r="HC15" i="7"/>
  <c r="HB15" i="7"/>
  <c r="KA15" i="7" s="1"/>
  <c r="GQ15" i="7"/>
  <c r="GT15" i="7" s="1"/>
  <c r="GP15" i="7"/>
  <c r="GS15" i="7" s="1"/>
  <c r="GO15" i="7"/>
  <c r="GF15" i="7"/>
  <c r="GE15" i="7"/>
  <c r="GD15" i="7"/>
  <c r="GC15" i="7"/>
  <c r="JX15" i="7" s="1"/>
  <c r="FR15" i="7"/>
  <c r="FQ15" i="7"/>
  <c r="FP15" i="7"/>
  <c r="FG15" i="7"/>
  <c r="FF15" i="7"/>
  <c r="FE15" i="7"/>
  <c r="FD15" i="7"/>
  <c r="JU15" i="7" s="1"/>
  <c r="ES15" i="7"/>
  <c r="ER15" i="7"/>
  <c r="EU15" i="7" s="1"/>
  <c r="EQ15" i="7"/>
  <c r="ET15" i="7" s="1"/>
  <c r="EH15" i="7"/>
  <c r="EG15" i="7"/>
  <c r="EF15" i="7"/>
  <c r="EE15" i="7"/>
  <c r="JR15" i="7" s="1"/>
  <c r="DT15" i="7"/>
  <c r="DW15" i="7" s="1"/>
  <c r="DS15" i="7"/>
  <c r="DV15" i="7" s="1"/>
  <c r="DR15" i="7"/>
  <c r="DU15" i="7" s="1"/>
  <c r="DI15" i="7"/>
  <c r="DH15" i="7"/>
  <c r="DG15" i="7"/>
  <c r="DF15" i="7"/>
  <c r="JO15" i="7" s="1"/>
  <c r="CU15" i="7"/>
  <c r="CX15" i="7" s="1"/>
  <c r="CT15" i="7"/>
  <c r="CS15" i="7"/>
  <c r="CV15" i="7" s="1"/>
  <c r="CJ15" i="7"/>
  <c r="CI15" i="7"/>
  <c r="CH15" i="7"/>
  <c r="CG15" i="7"/>
  <c r="JL15" i="7" s="1"/>
  <c r="CA15" i="7"/>
  <c r="BZ15" i="7"/>
  <c r="BY15" i="7"/>
  <c r="BT15" i="7"/>
  <c r="BS15" i="7"/>
  <c r="BR15" i="7"/>
  <c r="BG15" i="7"/>
  <c r="BJ15" i="7" s="1"/>
  <c r="BM15" i="7" s="1"/>
  <c r="BF15" i="7"/>
  <c r="BI15" i="7" s="1"/>
  <c r="BL15" i="7" s="1"/>
  <c r="BE15" i="7"/>
  <c r="BH15" i="7" s="1"/>
  <c r="BK15" i="7" s="1"/>
  <c r="AJ15" i="7"/>
  <c r="I15" i="7"/>
  <c r="KG14" i="7"/>
  <c r="KH14" i="7" s="1"/>
  <c r="KE14" i="7"/>
  <c r="KF14" i="7" s="1"/>
  <c r="KC14" i="7"/>
  <c r="KD14" i="7" s="1"/>
  <c r="JZ14" i="7"/>
  <c r="JW14" i="7"/>
  <c r="JT14" i="7"/>
  <c r="JQ14" i="7"/>
  <c r="JN14" i="7"/>
  <c r="JK14" i="7"/>
  <c r="HP14" i="7"/>
  <c r="HS14" i="7" s="1"/>
  <c r="HO14" i="7"/>
  <c r="HR14" i="7" s="1"/>
  <c r="HN14" i="7"/>
  <c r="HQ14" i="7" s="1"/>
  <c r="HE14" i="7"/>
  <c r="HD14" i="7"/>
  <c r="HC14" i="7"/>
  <c r="HB14" i="7"/>
  <c r="KA14" i="7" s="1"/>
  <c r="GQ14" i="7"/>
  <c r="GT14" i="7" s="1"/>
  <c r="GP14" i="7"/>
  <c r="GS14" i="7" s="1"/>
  <c r="GO14" i="7"/>
  <c r="GR14" i="7" s="1"/>
  <c r="GF14" i="7"/>
  <c r="GE14" i="7"/>
  <c r="GD14" i="7"/>
  <c r="GC14" i="7"/>
  <c r="JX14" i="7" s="1"/>
  <c r="FR14" i="7"/>
  <c r="FU14" i="7" s="1"/>
  <c r="FQ14" i="7"/>
  <c r="FT14" i="7" s="1"/>
  <c r="FP14" i="7"/>
  <c r="FS14" i="7" s="1"/>
  <c r="FG14" i="7"/>
  <c r="FF14" i="7"/>
  <c r="FE14" i="7"/>
  <c r="FD14" i="7"/>
  <c r="JU14" i="7" s="1"/>
  <c r="ES14" i="7"/>
  <c r="EV14" i="7" s="1"/>
  <c r="ER14" i="7"/>
  <c r="EU14" i="7" s="1"/>
  <c r="EQ14" i="7"/>
  <c r="ET14" i="7" s="1"/>
  <c r="EH14" i="7"/>
  <c r="EG14" i="7"/>
  <c r="EF14" i="7"/>
  <c r="EE14" i="7"/>
  <c r="JR14" i="7" s="1"/>
  <c r="DT14" i="7"/>
  <c r="DW14" i="7" s="1"/>
  <c r="DS14" i="7"/>
  <c r="DV14" i="7" s="1"/>
  <c r="DR14" i="7"/>
  <c r="DU14" i="7" s="1"/>
  <c r="DI14" i="7"/>
  <c r="DH14" i="7"/>
  <c r="DG14" i="7"/>
  <c r="DF14" i="7"/>
  <c r="JO14" i="7" s="1"/>
  <c r="CU14" i="7"/>
  <c r="CX14" i="7" s="1"/>
  <c r="CT14" i="7"/>
  <c r="CW14" i="7" s="1"/>
  <c r="CS14" i="7"/>
  <c r="CV14" i="7" s="1"/>
  <c r="CJ14" i="7"/>
  <c r="CI14" i="7"/>
  <c r="CH14" i="7"/>
  <c r="CG14" i="7"/>
  <c r="JL14" i="7" s="1"/>
  <c r="CA14" i="7"/>
  <c r="BZ14" i="7"/>
  <c r="BY14" i="7"/>
  <c r="BT14" i="7"/>
  <c r="BS14" i="7"/>
  <c r="BR14" i="7"/>
  <c r="BG14" i="7"/>
  <c r="BJ14" i="7" s="1"/>
  <c r="BM14" i="7" s="1"/>
  <c r="BF14" i="7"/>
  <c r="BI14" i="7" s="1"/>
  <c r="BL14" i="7" s="1"/>
  <c r="BE14" i="7"/>
  <c r="BH14" i="7" s="1"/>
  <c r="BK14" i="7" s="1"/>
  <c r="AJ14" i="7"/>
  <c r="I14" i="7"/>
  <c r="KG27" i="7"/>
  <c r="KH27" i="7" s="1"/>
  <c r="KE27" i="7"/>
  <c r="KF27" i="7" s="1"/>
  <c r="KC27" i="7"/>
  <c r="KD27" i="7" s="1"/>
  <c r="JZ27" i="7"/>
  <c r="JW27" i="7"/>
  <c r="JT27" i="7"/>
  <c r="JQ27" i="7"/>
  <c r="JN27" i="7"/>
  <c r="JK27" i="7"/>
  <c r="HP27" i="7"/>
  <c r="HS27" i="7" s="1"/>
  <c r="HO27" i="7"/>
  <c r="HR27" i="7" s="1"/>
  <c r="HN27" i="7"/>
  <c r="HE27" i="7"/>
  <c r="HD27" i="7"/>
  <c r="HC27" i="7"/>
  <c r="HB27" i="7"/>
  <c r="KA27" i="7" s="1"/>
  <c r="GQ27" i="7"/>
  <c r="GT27" i="7" s="1"/>
  <c r="GP27" i="7"/>
  <c r="GS27" i="7" s="1"/>
  <c r="GO27" i="7"/>
  <c r="GR27" i="7" s="1"/>
  <c r="GF27" i="7"/>
  <c r="GE27" i="7"/>
  <c r="GD27" i="7"/>
  <c r="GC27" i="7"/>
  <c r="JX27" i="7" s="1"/>
  <c r="FR27" i="7"/>
  <c r="FQ27" i="7"/>
  <c r="FT27" i="7" s="1"/>
  <c r="FP27" i="7"/>
  <c r="FS27" i="7" s="1"/>
  <c r="FG27" i="7"/>
  <c r="FF27" i="7"/>
  <c r="FE27" i="7"/>
  <c r="FD27" i="7"/>
  <c r="JU27" i="7" s="1"/>
  <c r="ES27" i="7"/>
  <c r="EV27" i="7" s="1"/>
  <c r="ER27" i="7"/>
  <c r="EU27" i="7" s="1"/>
  <c r="EQ27" i="7"/>
  <c r="ET27" i="7" s="1"/>
  <c r="EH27" i="7"/>
  <c r="EG27" i="7"/>
  <c r="EF27" i="7"/>
  <c r="EE27" i="7"/>
  <c r="JR27" i="7" s="1"/>
  <c r="DT27" i="7"/>
  <c r="DW27" i="7" s="1"/>
  <c r="DS27" i="7"/>
  <c r="DV27" i="7" s="1"/>
  <c r="DR27" i="7"/>
  <c r="DI27" i="7"/>
  <c r="DH27" i="7"/>
  <c r="DG27" i="7"/>
  <c r="DF27" i="7"/>
  <c r="JO27" i="7" s="1"/>
  <c r="CU27" i="7"/>
  <c r="CX27" i="7" s="1"/>
  <c r="CT27" i="7"/>
  <c r="CW27" i="7" s="1"/>
  <c r="CS27" i="7"/>
  <c r="CV27" i="7" s="1"/>
  <c r="CJ27" i="7"/>
  <c r="CI27" i="7"/>
  <c r="CH27" i="7"/>
  <c r="CG27" i="7"/>
  <c r="JL27" i="7" s="1"/>
  <c r="CA27" i="7"/>
  <c r="BZ27" i="7"/>
  <c r="BY27" i="7"/>
  <c r="BT27" i="7"/>
  <c r="BS27" i="7"/>
  <c r="BR27" i="7"/>
  <c r="BG27" i="7"/>
  <c r="BJ27" i="7" s="1"/>
  <c r="BM27" i="7" s="1"/>
  <c r="BF27" i="7"/>
  <c r="BI27" i="7" s="1"/>
  <c r="BL27" i="7" s="1"/>
  <c r="BE27" i="7"/>
  <c r="BH27" i="7" s="1"/>
  <c r="BK27" i="7" s="1"/>
  <c r="AJ27" i="7"/>
  <c r="I27" i="7"/>
  <c r="HI27" i="7" s="1"/>
  <c r="KG13" i="7"/>
  <c r="KH13" i="7" s="1"/>
  <c r="KE13" i="7"/>
  <c r="KF13" i="7" s="1"/>
  <c r="KC13" i="7"/>
  <c r="KD13" i="7" s="1"/>
  <c r="JZ13" i="7"/>
  <c r="JW13" i="7"/>
  <c r="JT13" i="7"/>
  <c r="JQ13" i="7"/>
  <c r="JN13" i="7"/>
  <c r="JK13" i="7"/>
  <c r="HP13" i="7"/>
  <c r="HS13" i="7" s="1"/>
  <c r="HO13" i="7"/>
  <c r="HR13" i="7" s="1"/>
  <c r="HN13" i="7"/>
  <c r="HQ13" i="7" s="1"/>
  <c r="HE13" i="7"/>
  <c r="HD13" i="7"/>
  <c r="HC13" i="7"/>
  <c r="HB13" i="7"/>
  <c r="KA13" i="7" s="1"/>
  <c r="GQ13" i="7"/>
  <c r="GT13" i="7" s="1"/>
  <c r="GP13" i="7"/>
  <c r="GS13" i="7" s="1"/>
  <c r="GO13" i="7"/>
  <c r="GR13" i="7" s="1"/>
  <c r="GF13" i="7"/>
  <c r="GE13" i="7"/>
  <c r="GD13" i="7"/>
  <c r="GC13" i="7"/>
  <c r="JX13" i="7" s="1"/>
  <c r="FR13" i="7"/>
  <c r="FQ13" i="7"/>
  <c r="FT13" i="7" s="1"/>
  <c r="FP13" i="7"/>
  <c r="FS13" i="7" s="1"/>
  <c r="FG13" i="7"/>
  <c r="FF13" i="7"/>
  <c r="FE13" i="7"/>
  <c r="FD13" i="7"/>
  <c r="JU13" i="7" s="1"/>
  <c r="ES13" i="7"/>
  <c r="EV13" i="7" s="1"/>
  <c r="ER13" i="7"/>
  <c r="EU13" i="7" s="1"/>
  <c r="EQ13" i="7"/>
  <c r="ET13" i="7" s="1"/>
  <c r="EH13" i="7"/>
  <c r="EG13" i="7"/>
  <c r="EF13" i="7"/>
  <c r="EE13" i="7"/>
  <c r="JR13" i="7" s="1"/>
  <c r="DT13" i="7"/>
  <c r="DW13" i="7" s="1"/>
  <c r="DS13" i="7"/>
  <c r="DV13" i="7" s="1"/>
  <c r="DR13" i="7"/>
  <c r="DU13" i="7" s="1"/>
  <c r="DI13" i="7"/>
  <c r="DH13" i="7"/>
  <c r="DG13" i="7"/>
  <c r="DF13" i="7"/>
  <c r="JO13" i="7" s="1"/>
  <c r="CU13" i="7"/>
  <c r="CX13" i="7" s="1"/>
  <c r="CT13" i="7"/>
  <c r="CW13" i="7" s="1"/>
  <c r="CS13" i="7"/>
  <c r="CV13" i="7" s="1"/>
  <c r="CJ13" i="7"/>
  <c r="CI13" i="7"/>
  <c r="CH13" i="7"/>
  <c r="CG13" i="7"/>
  <c r="JL13" i="7" s="1"/>
  <c r="CA13" i="7"/>
  <c r="BZ13" i="7"/>
  <c r="BY13" i="7"/>
  <c r="BT13" i="7"/>
  <c r="BS13" i="7"/>
  <c r="BR13" i="7"/>
  <c r="BG13" i="7"/>
  <c r="BJ13" i="7" s="1"/>
  <c r="BM13" i="7" s="1"/>
  <c r="BF13" i="7"/>
  <c r="BI13" i="7" s="1"/>
  <c r="BL13" i="7" s="1"/>
  <c r="BE13" i="7"/>
  <c r="BH13" i="7" s="1"/>
  <c r="BK13" i="7" s="1"/>
  <c r="AJ13" i="7"/>
  <c r="I13" i="7"/>
  <c r="HG13" i="7" s="1"/>
  <c r="KG46" i="7"/>
  <c r="KH46" i="7" s="1"/>
  <c r="KE46" i="7"/>
  <c r="KF46" i="7" s="1"/>
  <c r="KC46" i="7"/>
  <c r="KD46" i="7" s="1"/>
  <c r="JZ46" i="7"/>
  <c r="JW46" i="7"/>
  <c r="JT46" i="7"/>
  <c r="JQ46" i="7"/>
  <c r="JN46" i="7"/>
  <c r="JK46" i="7"/>
  <c r="HP46" i="7"/>
  <c r="HS46" i="7" s="1"/>
  <c r="HO46" i="7"/>
  <c r="HR46" i="7" s="1"/>
  <c r="HN46" i="7"/>
  <c r="HQ46" i="7" s="1"/>
  <c r="HE46" i="7"/>
  <c r="HD46" i="7"/>
  <c r="HC46" i="7"/>
  <c r="HB46" i="7"/>
  <c r="GQ46" i="7"/>
  <c r="GT46" i="7" s="1"/>
  <c r="GP46" i="7"/>
  <c r="GS46" i="7" s="1"/>
  <c r="GO46" i="7"/>
  <c r="GR46" i="7" s="1"/>
  <c r="GF46" i="7"/>
  <c r="GE46" i="7"/>
  <c r="GD46" i="7"/>
  <c r="GC46" i="7"/>
  <c r="FR46" i="7"/>
  <c r="FQ46" i="7"/>
  <c r="FT46" i="7" s="1"/>
  <c r="FP46" i="7"/>
  <c r="FS46" i="7" s="1"/>
  <c r="FG46" i="7"/>
  <c r="FF46" i="7"/>
  <c r="FE46" i="7"/>
  <c r="FD46" i="7"/>
  <c r="ES46" i="7"/>
  <c r="EV46" i="7" s="1"/>
  <c r="ER46" i="7"/>
  <c r="EU46" i="7" s="1"/>
  <c r="EQ46" i="7"/>
  <c r="ET46" i="7" s="1"/>
  <c r="EH46" i="7"/>
  <c r="EG46" i="7"/>
  <c r="EF46" i="7"/>
  <c r="EE46" i="7"/>
  <c r="DT46" i="7"/>
  <c r="DW46" i="7" s="1"/>
  <c r="DS46" i="7"/>
  <c r="DV46" i="7" s="1"/>
  <c r="DR46" i="7"/>
  <c r="DU46" i="7" s="1"/>
  <c r="DI46" i="7"/>
  <c r="DH46" i="7"/>
  <c r="DG46" i="7"/>
  <c r="DF46" i="7"/>
  <c r="CU46" i="7"/>
  <c r="CX46" i="7" s="1"/>
  <c r="CT46" i="7"/>
  <c r="CW46" i="7" s="1"/>
  <c r="CS46" i="7"/>
  <c r="CV46" i="7" s="1"/>
  <c r="CJ46" i="7"/>
  <c r="CI46" i="7"/>
  <c r="CH46" i="7"/>
  <c r="CG46" i="7"/>
  <c r="CA46" i="7"/>
  <c r="BZ46" i="7"/>
  <c r="BY46" i="7"/>
  <c r="BT46" i="7"/>
  <c r="BS46" i="7"/>
  <c r="BR46" i="7"/>
  <c r="BG46" i="7"/>
  <c r="BJ46" i="7" s="1"/>
  <c r="BM46" i="7" s="1"/>
  <c r="BF46" i="7"/>
  <c r="BI46" i="7" s="1"/>
  <c r="BL46" i="7" s="1"/>
  <c r="BE46" i="7"/>
  <c r="BH46" i="7" s="1"/>
  <c r="BK46" i="7" s="1"/>
  <c r="AJ46" i="7"/>
  <c r="I46" i="7"/>
  <c r="HG46" i="7" s="1"/>
  <c r="KG26" i="7"/>
  <c r="KH26" i="7" s="1"/>
  <c r="KE26" i="7"/>
  <c r="KF26" i="7" s="1"/>
  <c r="KC26" i="7"/>
  <c r="KD26" i="7" s="1"/>
  <c r="JZ26" i="7"/>
  <c r="JW26" i="7"/>
  <c r="JT26" i="7"/>
  <c r="JQ26" i="7"/>
  <c r="JN26" i="7"/>
  <c r="JK26" i="7"/>
  <c r="HP26" i="7"/>
  <c r="HS26" i="7" s="1"/>
  <c r="HO26" i="7"/>
  <c r="HR26" i="7" s="1"/>
  <c r="HN26" i="7"/>
  <c r="HE26" i="7"/>
  <c r="HD26" i="7"/>
  <c r="HC26" i="7"/>
  <c r="HB26" i="7"/>
  <c r="KA26" i="7" s="1"/>
  <c r="GQ26" i="7"/>
  <c r="GT26" i="7" s="1"/>
  <c r="GP26" i="7"/>
  <c r="GS26" i="7" s="1"/>
  <c r="GO26" i="7"/>
  <c r="GR26" i="7" s="1"/>
  <c r="GF26" i="7"/>
  <c r="GE26" i="7"/>
  <c r="GD26" i="7"/>
  <c r="GC26" i="7"/>
  <c r="FR26" i="7"/>
  <c r="FU26" i="7" s="1"/>
  <c r="FQ26" i="7"/>
  <c r="FT26" i="7" s="1"/>
  <c r="FP26" i="7"/>
  <c r="FS26" i="7" s="1"/>
  <c r="FG26" i="7"/>
  <c r="FF26" i="7"/>
  <c r="FE26" i="7"/>
  <c r="FD26" i="7"/>
  <c r="JU26" i="7" s="1"/>
  <c r="ES26" i="7"/>
  <c r="EV26" i="7" s="1"/>
  <c r="ER26" i="7"/>
  <c r="EU26" i="7" s="1"/>
  <c r="EQ26" i="7"/>
  <c r="ET26" i="7" s="1"/>
  <c r="EH26" i="7"/>
  <c r="EG26" i="7"/>
  <c r="EF26" i="7"/>
  <c r="EE26" i="7"/>
  <c r="DT26" i="7"/>
  <c r="DW26" i="7" s="1"/>
  <c r="DS26" i="7"/>
  <c r="DV26" i="7" s="1"/>
  <c r="DR26" i="7"/>
  <c r="DU26" i="7" s="1"/>
  <c r="DI26" i="7"/>
  <c r="DH26" i="7"/>
  <c r="DG26" i="7"/>
  <c r="DF26" i="7"/>
  <c r="JO26" i="7" s="1"/>
  <c r="CU26" i="7"/>
  <c r="CX26" i="7" s="1"/>
  <c r="CT26" i="7"/>
  <c r="CW26" i="7" s="1"/>
  <c r="CS26" i="7"/>
  <c r="CV26" i="7" s="1"/>
  <c r="CJ26" i="7"/>
  <c r="CI26" i="7"/>
  <c r="CH26" i="7"/>
  <c r="CG26" i="7"/>
  <c r="CA26" i="7"/>
  <c r="BZ26" i="7"/>
  <c r="BY26" i="7"/>
  <c r="BT26" i="7"/>
  <c r="BS26" i="7"/>
  <c r="BR26" i="7"/>
  <c r="BG26" i="7"/>
  <c r="BJ26" i="7" s="1"/>
  <c r="BM26" i="7" s="1"/>
  <c r="BF26" i="7"/>
  <c r="BI26" i="7" s="1"/>
  <c r="BL26" i="7" s="1"/>
  <c r="BE26" i="7"/>
  <c r="BH26" i="7" s="1"/>
  <c r="BK26" i="7" s="1"/>
  <c r="AJ26" i="7"/>
  <c r="I26" i="7"/>
  <c r="HG26" i="7" s="1"/>
  <c r="KG12" i="7"/>
  <c r="KH12" i="7" s="1"/>
  <c r="KE12" i="7"/>
  <c r="KF12" i="7" s="1"/>
  <c r="KC12" i="7"/>
  <c r="KD12" i="7" s="1"/>
  <c r="JZ12" i="7"/>
  <c r="JW12" i="7"/>
  <c r="JT12" i="7"/>
  <c r="JQ12" i="7"/>
  <c r="JN12" i="7"/>
  <c r="JK12" i="7"/>
  <c r="HP12" i="7"/>
  <c r="HS12" i="7" s="1"/>
  <c r="HO12" i="7"/>
  <c r="HR12" i="7" s="1"/>
  <c r="HN12" i="7"/>
  <c r="HQ12" i="7" s="1"/>
  <c r="HE12" i="7"/>
  <c r="HD12" i="7"/>
  <c r="HC12" i="7"/>
  <c r="HB12" i="7"/>
  <c r="KA12" i="7" s="1"/>
  <c r="GQ12" i="7"/>
  <c r="GT12" i="7" s="1"/>
  <c r="GP12" i="7"/>
  <c r="GS12" i="7" s="1"/>
  <c r="GO12" i="7"/>
  <c r="GR12" i="7" s="1"/>
  <c r="GF12" i="7"/>
  <c r="GE12" i="7"/>
  <c r="GD12" i="7"/>
  <c r="GC12" i="7"/>
  <c r="JX12" i="7" s="1"/>
  <c r="FR12" i="7"/>
  <c r="FU12" i="7" s="1"/>
  <c r="FQ12" i="7"/>
  <c r="FT12" i="7" s="1"/>
  <c r="FP12" i="7"/>
  <c r="FS12" i="7" s="1"/>
  <c r="FG12" i="7"/>
  <c r="FF12" i="7"/>
  <c r="FE12" i="7"/>
  <c r="FD12" i="7"/>
  <c r="JU12" i="7" s="1"/>
  <c r="ES12" i="7"/>
  <c r="EV12" i="7" s="1"/>
  <c r="ER12" i="7"/>
  <c r="EU12" i="7" s="1"/>
  <c r="EQ12" i="7"/>
  <c r="ET12" i="7" s="1"/>
  <c r="EH12" i="7"/>
  <c r="EG12" i="7"/>
  <c r="EF12" i="7"/>
  <c r="EE12" i="7"/>
  <c r="JR12" i="7" s="1"/>
  <c r="DT12" i="7"/>
  <c r="DW12" i="7" s="1"/>
  <c r="DS12" i="7"/>
  <c r="DV12" i="7" s="1"/>
  <c r="DR12" i="7"/>
  <c r="DI12" i="7"/>
  <c r="DH12" i="7"/>
  <c r="DG12" i="7"/>
  <c r="DF12" i="7"/>
  <c r="JO12" i="7" s="1"/>
  <c r="CU12" i="7"/>
  <c r="CX12" i="7" s="1"/>
  <c r="CT12" i="7"/>
  <c r="CW12" i="7" s="1"/>
  <c r="CS12" i="7"/>
  <c r="CV12" i="7" s="1"/>
  <c r="CJ12" i="7"/>
  <c r="CI12" i="7"/>
  <c r="CH12" i="7"/>
  <c r="CG12" i="7"/>
  <c r="JL12" i="7" s="1"/>
  <c r="CA12" i="7"/>
  <c r="BZ12" i="7"/>
  <c r="BY12" i="7"/>
  <c r="BT12" i="7"/>
  <c r="BS12" i="7"/>
  <c r="BR12" i="7"/>
  <c r="BG12" i="7"/>
  <c r="BJ12" i="7" s="1"/>
  <c r="BM12" i="7" s="1"/>
  <c r="BF12" i="7"/>
  <c r="BI12" i="7" s="1"/>
  <c r="BL12" i="7" s="1"/>
  <c r="BE12" i="7"/>
  <c r="BH12" i="7" s="1"/>
  <c r="BK12" i="7" s="1"/>
  <c r="AJ12" i="7"/>
  <c r="I12" i="7"/>
  <c r="HG12" i="7" s="1"/>
  <c r="KG45" i="7"/>
  <c r="KH45" i="7" s="1"/>
  <c r="KE45" i="7"/>
  <c r="KF45" i="7" s="1"/>
  <c r="KC45" i="7"/>
  <c r="KD45" i="7" s="1"/>
  <c r="JZ45" i="7"/>
  <c r="JW45" i="7"/>
  <c r="JT45" i="7"/>
  <c r="JQ45" i="7"/>
  <c r="JN45" i="7"/>
  <c r="JK45" i="7"/>
  <c r="HP45" i="7"/>
  <c r="HS45" i="7" s="1"/>
  <c r="HO45" i="7"/>
  <c r="HR45" i="7" s="1"/>
  <c r="HN45" i="7"/>
  <c r="HQ45" i="7" s="1"/>
  <c r="HE45" i="7"/>
  <c r="HD45" i="7"/>
  <c r="HC45" i="7"/>
  <c r="HB45" i="7"/>
  <c r="KA45" i="7" s="1"/>
  <c r="GQ45" i="7"/>
  <c r="GT45" i="7" s="1"/>
  <c r="GP45" i="7"/>
  <c r="GS45" i="7" s="1"/>
  <c r="GO45" i="7"/>
  <c r="GR45" i="7" s="1"/>
  <c r="GF45" i="7"/>
  <c r="GE45" i="7"/>
  <c r="GD45" i="7"/>
  <c r="GC45" i="7"/>
  <c r="JX45" i="7" s="1"/>
  <c r="FR45" i="7"/>
  <c r="FU45" i="7" s="1"/>
  <c r="FQ45" i="7"/>
  <c r="FT45" i="7" s="1"/>
  <c r="FP45" i="7"/>
  <c r="FS45" i="7" s="1"/>
  <c r="FG45" i="7"/>
  <c r="FF45" i="7"/>
  <c r="FE45" i="7"/>
  <c r="FD45" i="7"/>
  <c r="ES45" i="7"/>
  <c r="EV45" i="7" s="1"/>
  <c r="ER45" i="7"/>
  <c r="EU45" i="7" s="1"/>
  <c r="EQ45" i="7"/>
  <c r="ET45" i="7" s="1"/>
  <c r="EH45" i="7"/>
  <c r="EG45" i="7"/>
  <c r="EF45" i="7"/>
  <c r="EE45" i="7"/>
  <c r="JR45" i="7" s="1"/>
  <c r="DT45" i="7"/>
  <c r="DW45" i="7" s="1"/>
  <c r="DS45" i="7"/>
  <c r="DV45" i="7" s="1"/>
  <c r="DR45" i="7"/>
  <c r="DU45" i="7" s="1"/>
  <c r="DI45" i="7"/>
  <c r="DH45" i="7"/>
  <c r="DG45" i="7"/>
  <c r="DF45" i="7"/>
  <c r="JO45" i="7" s="1"/>
  <c r="CU45" i="7"/>
  <c r="CX45" i="7" s="1"/>
  <c r="CT45" i="7"/>
  <c r="CW45" i="7" s="1"/>
  <c r="CS45" i="7"/>
  <c r="CV45" i="7" s="1"/>
  <c r="CJ45" i="7"/>
  <c r="CI45" i="7"/>
  <c r="CH45" i="7"/>
  <c r="CG45" i="7"/>
  <c r="CA45" i="7"/>
  <c r="BZ45" i="7"/>
  <c r="BY45" i="7"/>
  <c r="BT45" i="7"/>
  <c r="BS45" i="7"/>
  <c r="BR45" i="7"/>
  <c r="BG45" i="7"/>
  <c r="BJ45" i="7" s="1"/>
  <c r="BM45" i="7" s="1"/>
  <c r="BF45" i="7"/>
  <c r="BI45" i="7" s="1"/>
  <c r="BL45" i="7" s="1"/>
  <c r="BE45" i="7"/>
  <c r="BH45" i="7" s="1"/>
  <c r="BK45" i="7" s="1"/>
  <c r="AJ45" i="7"/>
  <c r="I45" i="7"/>
  <c r="KG25" i="7"/>
  <c r="KH25" i="7" s="1"/>
  <c r="KE25" i="7"/>
  <c r="KF25" i="7" s="1"/>
  <c r="KC25" i="7"/>
  <c r="KD25" i="7" s="1"/>
  <c r="JZ25" i="7"/>
  <c r="JW25" i="7"/>
  <c r="JT25" i="7"/>
  <c r="JQ25" i="7"/>
  <c r="JN25" i="7"/>
  <c r="JK25" i="7"/>
  <c r="HP25" i="7"/>
  <c r="HS25" i="7" s="1"/>
  <c r="HO25" i="7"/>
  <c r="HR25" i="7" s="1"/>
  <c r="HN25" i="7"/>
  <c r="HQ25" i="7" s="1"/>
  <c r="HE25" i="7"/>
  <c r="HD25" i="7"/>
  <c r="HC25" i="7"/>
  <c r="HB25" i="7"/>
  <c r="KA25" i="7" s="1"/>
  <c r="GQ25" i="7"/>
  <c r="GT25" i="7" s="1"/>
  <c r="GP25" i="7"/>
  <c r="GS25" i="7" s="1"/>
  <c r="GO25" i="7"/>
  <c r="GR25" i="7" s="1"/>
  <c r="GF25" i="7"/>
  <c r="GE25" i="7"/>
  <c r="GD25" i="7"/>
  <c r="GC25" i="7"/>
  <c r="JX25" i="7" s="1"/>
  <c r="FR25" i="7"/>
  <c r="FU25" i="7" s="1"/>
  <c r="FQ25" i="7"/>
  <c r="FT25" i="7" s="1"/>
  <c r="FP25" i="7"/>
  <c r="FS25" i="7" s="1"/>
  <c r="FG25" i="7"/>
  <c r="FF25" i="7"/>
  <c r="FE25" i="7"/>
  <c r="FD25" i="7"/>
  <c r="JU25" i="7" s="1"/>
  <c r="ES25" i="7"/>
  <c r="EV25" i="7" s="1"/>
  <c r="ER25" i="7"/>
  <c r="EU25" i="7" s="1"/>
  <c r="EQ25" i="7"/>
  <c r="ET25" i="7" s="1"/>
  <c r="EH25" i="7"/>
  <c r="EG25" i="7"/>
  <c r="EF25" i="7"/>
  <c r="EE25" i="7"/>
  <c r="JR25" i="7" s="1"/>
  <c r="DT25" i="7"/>
  <c r="DW25" i="7" s="1"/>
  <c r="DS25" i="7"/>
  <c r="DV25" i="7" s="1"/>
  <c r="DR25" i="7"/>
  <c r="DU25" i="7" s="1"/>
  <c r="DI25" i="7"/>
  <c r="DH25" i="7"/>
  <c r="DG25" i="7"/>
  <c r="DF25" i="7"/>
  <c r="JO25" i="7" s="1"/>
  <c r="CU25" i="7"/>
  <c r="CX25" i="7" s="1"/>
  <c r="CT25" i="7"/>
  <c r="CW25" i="7" s="1"/>
  <c r="CS25" i="7"/>
  <c r="CV25" i="7" s="1"/>
  <c r="CJ25" i="7"/>
  <c r="CI25" i="7"/>
  <c r="CH25" i="7"/>
  <c r="CG25" i="7"/>
  <c r="JL25" i="7" s="1"/>
  <c r="CA25" i="7"/>
  <c r="BZ25" i="7"/>
  <c r="BY25" i="7"/>
  <c r="BT25" i="7"/>
  <c r="BS25" i="7"/>
  <c r="BR25" i="7"/>
  <c r="BG25" i="7"/>
  <c r="BJ25" i="7" s="1"/>
  <c r="BM25" i="7" s="1"/>
  <c r="BF25" i="7"/>
  <c r="BI25" i="7" s="1"/>
  <c r="BL25" i="7" s="1"/>
  <c r="BE25" i="7"/>
  <c r="BH25" i="7" s="1"/>
  <c r="BK25" i="7" s="1"/>
  <c r="AJ25" i="7"/>
  <c r="I25" i="7"/>
  <c r="KG44" i="7"/>
  <c r="KH44" i="7" s="1"/>
  <c r="KE44" i="7"/>
  <c r="KF44" i="7" s="1"/>
  <c r="KC44" i="7"/>
  <c r="KD44" i="7" s="1"/>
  <c r="JZ44" i="7"/>
  <c r="JW44" i="7"/>
  <c r="JT44" i="7"/>
  <c r="JQ44" i="7"/>
  <c r="JN44" i="7"/>
  <c r="JK44" i="7"/>
  <c r="HP44" i="7"/>
  <c r="HS44" i="7" s="1"/>
  <c r="HO44" i="7"/>
  <c r="HR44" i="7" s="1"/>
  <c r="HN44" i="7"/>
  <c r="HQ44" i="7" s="1"/>
  <c r="HE44" i="7"/>
  <c r="HD44" i="7"/>
  <c r="HC44" i="7"/>
  <c r="HB44" i="7"/>
  <c r="GQ44" i="7"/>
  <c r="GT44" i="7" s="1"/>
  <c r="GP44" i="7"/>
  <c r="GS44" i="7" s="1"/>
  <c r="GO44" i="7"/>
  <c r="GR44" i="7" s="1"/>
  <c r="GF44" i="7"/>
  <c r="GE44" i="7"/>
  <c r="GD44" i="7"/>
  <c r="GC44" i="7"/>
  <c r="FR44" i="7"/>
  <c r="FU44" i="7" s="1"/>
  <c r="FQ44" i="7"/>
  <c r="FT44" i="7" s="1"/>
  <c r="FP44" i="7"/>
  <c r="FS44" i="7" s="1"/>
  <c r="FG44" i="7"/>
  <c r="FF44" i="7"/>
  <c r="FE44" i="7"/>
  <c r="FD44" i="7"/>
  <c r="ES44" i="7"/>
  <c r="EV44" i="7" s="1"/>
  <c r="ER44" i="7"/>
  <c r="EU44" i="7" s="1"/>
  <c r="EQ44" i="7"/>
  <c r="ET44" i="7" s="1"/>
  <c r="EH44" i="7"/>
  <c r="EG44" i="7"/>
  <c r="EF44" i="7"/>
  <c r="EE44" i="7"/>
  <c r="DT44" i="7"/>
  <c r="DW44" i="7" s="1"/>
  <c r="DS44" i="7"/>
  <c r="DV44" i="7" s="1"/>
  <c r="DR44" i="7"/>
  <c r="DI44" i="7"/>
  <c r="DH44" i="7"/>
  <c r="DG44" i="7"/>
  <c r="DF44" i="7"/>
  <c r="CU44" i="7"/>
  <c r="CX44" i="7" s="1"/>
  <c r="CT44" i="7"/>
  <c r="CS44" i="7"/>
  <c r="CV44" i="7" s="1"/>
  <c r="CJ44" i="7"/>
  <c r="CI44" i="7"/>
  <c r="CH44" i="7"/>
  <c r="CG44" i="7"/>
  <c r="CA44" i="7"/>
  <c r="BZ44" i="7"/>
  <c r="BY44" i="7"/>
  <c r="BT44" i="7"/>
  <c r="BS44" i="7"/>
  <c r="BR44" i="7"/>
  <c r="BG44" i="7"/>
  <c r="BJ44" i="7" s="1"/>
  <c r="BM44" i="7" s="1"/>
  <c r="BF44" i="7"/>
  <c r="BI44" i="7" s="1"/>
  <c r="BL44" i="7" s="1"/>
  <c r="BE44" i="7"/>
  <c r="BH44" i="7" s="1"/>
  <c r="BK44" i="7" s="1"/>
  <c r="AJ44" i="7"/>
  <c r="I44" i="7"/>
  <c r="KG43" i="7"/>
  <c r="KH43" i="7" s="1"/>
  <c r="KE43" i="7"/>
  <c r="KF43" i="7" s="1"/>
  <c r="KC43" i="7"/>
  <c r="KD43" i="7" s="1"/>
  <c r="JZ43" i="7"/>
  <c r="JW43" i="7"/>
  <c r="JT43" i="7"/>
  <c r="JQ43" i="7"/>
  <c r="JN43" i="7"/>
  <c r="JK43" i="7"/>
  <c r="HP43" i="7"/>
  <c r="HS43" i="7" s="1"/>
  <c r="HO43" i="7"/>
  <c r="HR43" i="7" s="1"/>
  <c r="HN43" i="7"/>
  <c r="HQ43" i="7" s="1"/>
  <c r="HE43" i="7"/>
  <c r="HD43" i="7"/>
  <c r="HC43" i="7"/>
  <c r="HB43" i="7"/>
  <c r="GQ43" i="7"/>
  <c r="GT43" i="7" s="1"/>
  <c r="GP43" i="7"/>
  <c r="GS43" i="7" s="1"/>
  <c r="GO43" i="7"/>
  <c r="GR43" i="7" s="1"/>
  <c r="GF43" i="7"/>
  <c r="GE43" i="7"/>
  <c r="GD43" i="7"/>
  <c r="GC43" i="7"/>
  <c r="JX43" i="7" s="1"/>
  <c r="FR43" i="7"/>
  <c r="FU43" i="7" s="1"/>
  <c r="FQ43" i="7"/>
  <c r="FT43" i="7" s="1"/>
  <c r="FP43" i="7"/>
  <c r="FS43" i="7" s="1"/>
  <c r="FG43" i="7"/>
  <c r="FF43" i="7"/>
  <c r="FE43" i="7"/>
  <c r="FD43" i="7"/>
  <c r="JU43" i="7" s="1"/>
  <c r="ES43" i="7"/>
  <c r="EV43" i="7" s="1"/>
  <c r="ER43" i="7"/>
  <c r="EU43" i="7" s="1"/>
  <c r="EQ43" i="7"/>
  <c r="ET43" i="7" s="1"/>
  <c r="EH43" i="7"/>
  <c r="EG43" i="7"/>
  <c r="EF43" i="7"/>
  <c r="EE43" i="7"/>
  <c r="JR43" i="7" s="1"/>
  <c r="DT43" i="7"/>
  <c r="DW43" i="7" s="1"/>
  <c r="DS43" i="7"/>
  <c r="DV43" i="7" s="1"/>
  <c r="DR43" i="7"/>
  <c r="DU43" i="7" s="1"/>
  <c r="DI43" i="7"/>
  <c r="DH43" i="7"/>
  <c r="DG43" i="7"/>
  <c r="DF43" i="7"/>
  <c r="CU43" i="7"/>
  <c r="CX43" i="7" s="1"/>
  <c r="CT43" i="7"/>
  <c r="CS43" i="7"/>
  <c r="CV43" i="7" s="1"/>
  <c r="CJ43" i="7"/>
  <c r="CI43" i="7"/>
  <c r="CH43" i="7"/>
  <c r="CG43" i="7"/>
  <c r="CA43" i="7"/>
  <c r="BZ43" i="7"/>
  <c r="BY43" i="7"/>
  <c r="BT43" i="7"/>
  <c r="BS43" i="7"/>
  <c r="BR43" i="7"/>
  <c r="BG43" i="7"/>
  <c r="BJ43" i="7" s="1"/>
  <c r="BM43" i="7" s="1"/>
  <c r="BF43" i="7"/>
  <c r="BI43" i="7" s="1"/>
  <c r="BL43" i="7" s="1"/>
  <c r="BE43" i="7"/>
  <c r="BH43" i="7" s="1"/>
  <c r="BK43" i="7" s="1"/>
  <c r="AJ43" i="7"/>
  <c r="I43" i="7"/>
  <c r="HG43" i="7" s="1"/>
  <c r="CY96" i="7" l="1"/>
  <c r="DW96" i="7"/>
  <c r="JR44" i="7"/>
  <c r="DA71" i="7"/>
  <c r="DU71" i="7"/>
  <c r="GR58" i="7"/>
  <c r="EV62" i="7"/>
  <c r="CV68" i="7"/>
  <c r="JL26" i="7"/>
  <c r="JX26" i="7"/>
  <c r="JR46" i="7"/>
  <c r="HU73" i="7"/>
  <c r="EX73" i="7"/>
  <c r="FT73" i="7"/>
  <c r="DV81" i="7"/>
  <c r="CG7" i="7"/>
  <c r="EE6" i="7"/>
  <c r="GC6" i="7"/>
  <c r="HI40" i="7"/>
  <c r="JL45" i="7"/>
  <c r="JX44" i="7"/>
  <c r="JU46" i="7"/>
  <c r="GG15" i="7"/>
  <c r="JY15" i="7" s="1"/>
  <c r="HG16" i="7"/>
  <c r="HG18" i="7"/>
  <c r="HG49" i="7"/>
  <c r="HG19" i="7"/>
  <c r="HG37" i="7"/>
  <c r="HG53" i="7"/>
  <c r="GU20" i="7"/>
  <c r="DF7" i="7"/>
  <c r="EE7" i="7"/>
  <c r="GC7" i="7"/>
  <c r="CG6" i="7"/>
  <c r="FD6" i="7"/>
  <c r="HB6" i="7"/>
  <c r="DF6" i="7"/>
  <c r="JL43" i="7"/>
  <c r="HG14" i="7"/>
  <c r="HG47" i="7"/>
  <c r="HH17" i="7"/>
  <c r="HG38" i="7"/>
  <c r="HG25" i="7"/>
  <c r="JR26" i="7"/>
  <c r="JL46" i="7"/>
  <c r="JX46" i="7"/>
  <c r="HV21" i="7"/>
  <c r="FD7" i="7"/>
  <c r="HB7" i="7"/>
  <c r="KA43" i="7"/>
  <c r="JL51" i="7"/>
  <c r="JX51" i="7"/>
  <c r="JL52" i="7"/>
  <c r="JX52" i="7"/>
  <c r="JR53" i="7"/>
  <c r="JO43" i="7"/>
  <c r="JO48" i="7"/>
  <c r="KA48" i="7"/>
  <c r="FX36" i="7"/>
  <c r="JO44" i="7"/>
  <c r="KA44" i="7"/>
  <c r="JO54" i="7"/>
  <c r="KA54" i="7"/>
  <c r="JU55" i="7"/>
  <c r="JR56" i="7"/>
  <c r="JU44" i="7"/>
  <c r="J12" i="7"/>
  <c r="HL12" i="7" s="1"/>
  <c r="JL48" i="7"/>
  <c r="JX48" i="7"/>
  <c r="FX33" i="7"/>
  <c r="JO49" i="7"/>
  <c r="KA49" i="7"/>
  <c r="JO50" i="7"/>
  <c r="KA50" i="7"/>
  <c r="JU51" i="7"/>
  <c r="JU52" i="7"/>
  <c r="JO53" i="7"/>
  <c r="KA53" i="7"/>
  <c r="JL54" i="7"/>
  <c r="JX54" i="7"/>
  <c r="JR55" i="7"/>
  <c r="JO56" i="7"/>
  <c r="KA56" i="7"/>
  <c r="JU57" i="7"/>
  <c r="GT65" i="7"/>
  <c r="DX75" i="7"/>
  <c r="ET75" i="7"/>
  <c r="HQ101" i="7"/>
  <c r="DX102" i="7"/>
  <c r="ET102" i="7"/>
  <c r="DW105" i="7"/>
  <c r="HR106" i="7"/>
  <c r="HT45" i="7"/>
  <c r="JU45" i="7"/>
  <c r="JU48" i="7"/>
  <c r="JL49" i="7"/>
  <c r="JX49" i="7"/>
  <c r="JL50" i="7"/>
  <c r="JX50" i="7"/>
  <c r="JR51" i="7"/>
  <c r="JR52" i="7"/>
  <c r="JL53" i="7"/>
  <c r="JX53" i="7"/>
  <c r="JU54" i="7"/>
  <c r="JO55" i="7"/>
  <c r="KA55" i="7"/>
  <c r="JL56" i="7"/>
  <c r="JX56" i="7"/>
  <c r="JR57" i="7"/>
  <c r="HR69" i="7"/>
  <c r="EX93" i="7"/>
  <c r="HT95" i="7"/>
  <c r="GS104" i="7"/>
  <c r="JL57" i="7"/>
  <c r="JX57" i="7"/>
  <c r="JO46" i="7"/>
  <c r="KA46" i="7"/>
  <c r="JL47" i="7"/>
  <c r="JX47" i="7"/>
  <c r="JR48" i="7"/>
  <c r="JU49" i="7"/>
  <c r="JU50" i="7"/>
  <c r="JO51" i="7"/>
  <c r="KA51" i="7"/>
  <c r="JO52" i="7"/>
  <c r="KA52" i="7"/>
  <c r="JU53" i="7"/>
  <c r="DL38" i="7"/>
  <c r="JR54" i="7"/>
  <c r="JL55" i="7"/>
  <c r="JX55" i="7"/>
  <c r="JU56" i="7"/>
  <c r="JO57" i="7"/>
  <c r="KA57" i="7"/>
  <c r="CV66" i="7"/>
  <c r="DZ66" i="7"/>
  <c r="FX81" i="7"/>
  <c r="GS81" i="7"/>
  <c r="HQ81" i="7"/>
  <c r="CY102" i="7"/>
  <c r="HU34" i="7"/>
  <c r="EY21" i="7"/>
  <c r="CV60" i="7"/>
  <c r="DX60" i="7"/>
  <c r="EU60" i="7"/>
  <c r="DZ70" i="7"/>
  <c r="HT77" i="7"/>
  <c r="HQ83" i="7"/>
  <c r="EV86" i="7"/>
  <c r="FS86" i="7"/>
  <c r="GR86" i="7"/>
  <c r="CX88" i="7"/>
  <c r="DW88" i="7"/>
  <c r="CZ90" i="7"/>
  <c r="DU90" i="7"/>
  <c r="DW91" i="7"/>
  <c r="HV97" i="7"/>
  <c r="DW99" i="7"/>
  <c r="EU103" i="7"/>
  <c r="FS105" i="7"/>
  <c r="CZ107" i="7"/>
  <c r="DW107" i="7"/>
  <c r="FV55" i="7"/>
  <c r="GS59" i="7"/>
  <c r="HR59" i="7"/>
  <c r="FW62" i="7"/>
  <c r="GR62" i="7"/>
  <c r="HT62" i="7"/>
  <c r="ET63" i="7"/>
  <c r="HV70" i="7"/>
  <c r="FT85" i="7"/>
  <c r="GV95" i="7"/>
  <c r="CV108" i="7"/>
  <c r="DY19" i="7"/>
  <c r="EY53" i="7"/>
  <c r="EV64" i="7"/>
  <c r="FU67" i="7"/>
  <c r="CV72" i="7"/>
  <c r="DZ72" i="7"/>
  <c r="EV74" i="7"/>
  <c r="ET77" i="7"/>
  <c r="CV78" i="7"/>
  <c r="DZ78" i="7"/>
  <c r="EV78" i="7"/>
  <c r="FX79" i="7"/>
  <c r="GS79" i="7"/>
  <c r="HQ79" i="7"/>
  <c r="FV93" i="7"/>
  <c r="GT93" i="7"/>
  <c r="GR102" i="7"/>
  <c r="HR19" i="7"/>
  <c r="HU19" i="7"/>
  <c r="ET51" i="7"/>
  <c r="EW51" i="7"/>
  <c r="DZ54" i="7"/>
  <c r="DU51" i="7"/>
  <c r="DX51" i="7"/>
  <c r="HG22" i="7"/>
  <c r="HH22" i="7"/>
  <c r="DM22" i="7"/>
  <c r="DL22" i="7"/>
  <c r="CL22" i="7"/>
  <c r="CK22" i="7"/>
  <c r="JM22" i="7" s="1"/>
  <c r="J22" i="7"/>
  <c r="FS22" i="7"/>
  <c r="FV22" i="7"/>
  <c r="CY58" i="7"/>
  <c r="CV58" i="7"/>
  <c r="DY63" i="7"/>
  <c r="DV63" i="7"/>
  <c r="DU19" i="7"/>
  <c r="DX19" i="7"/>
  <c r="DA40" i="7"/>
  <c r="CX40" i="7"/>
  <c r="FX59" i="7"/>
  <c r="FU59" i="7"/>
  <c r="CZ63" i="7"/>
  <c r="CW63" i="7"/>
  <c r="EK33" i="7"/>
  <c r="EW33" i="7"/>
  <c r="DX35" i="7"/>
  <c r="DM50" i="7"/>
  <c r="EJ50" i="7"/>
  <c r="GV50" i="7"/>
  <c r="CZ53" i="7"/>
  <c r="FX53" i="7"/>
  <c r="EL55" i="7"/>
  <c r="GH55" i="7"/>
  <c r="DZ57" i="7"/>
  <c r="DA22" i="7"/>
  <c r="DY22" i="7"/>
  <c r="GV22" i="7"/>
  <c r="FX69" i="7"/>
  <c r="GW69" i="7"/>
  <c r="HQ71" i="7"/>
  <c r="CV76" i="7"/>
  <c r="GR78" i="7"/>
  <c r="HV78" i="7"/>
  <c r="CY84" i="7"/>
  <c r="DU84" i="7"/>
  <c r="CZ86" i="7"/>
  <c r="FX87" i="7"/>
  <c r="GR87" i="7"/>
  <c r="FX94" i="7"/>
  <c r="GS100" i="7"/>
  <c r="HU100" i="7"/>
  <c r="EV101" i="7"/>
  <c r="FU101" i="7"/>
  <c r="HS101" i="7"/>
  <c r="CX102" i="7"/>
  <c r="FS103" i="7"/>
  <c r="HR104" i="7"/>
  <c r="DU106" i="7"/>
  <c r="HS107" i="7"/>
  <c r="FW108" i="7"/>
  <c r="DZ110" i="7"/>
  <c r="GV111" i="7"/>
  <c r="HT111" i="7"/>
  <c r="CK12" i="7"/>
  <c r="JM12" i="7" s="1"/>
  <c r="J15" i="7"/>
  <c r="GN15" i="7" s="1"/>
  <c r="J47" i="7"/>
  <c r="HJ47" i="7" s="1"/>
  <c r="FX29" i="7"/>
  <c r="CK33" i="7"/>
  <c r="JM33" i="7" s="1"/>
  <c r="J35" i="7"/>
  <c r="GU50" i="7"/>
  <c r="CN36" i="7"/>
  <c r="J19" i="7"/>
  <c r="HM19" i="7" s="1"/>
  <c r="CK19" i="7"/>
  <c r="JM19" i="7" s="1"/>
  <c r="GW19" i="7"/>
  <c r="HT19" i="7"/>
  <c r="CZ38" i="7"/>
  <c r="FX22" i="7"/>
  <c r="EU66" i="7"/>
  <c r="DV69" i="7"/>
  <c r="EU70" i="7"/>
  <c r="FU73" i="7"/>
  <c r="FT74" i="7"/>
  <c r="CW85" i="7"/>
  <c r="GS89" i="7"/>
  <c r="GS90" i="7"/>
  <c r="EX96" i="7"/>
  <c r="CW101" i="7"/>
  <c r="FW102" i="7"/>
  <c r="CW105" i="7"/>
  <c r="EU105" i="7"/>
  <c r="CZ32" i="7"/>
  <c r="J33" i="7"/>
  <c r="HL33" i="7" s="1"/>
  <c r="DX49" i="7"/>
  <c r="CZ35" i="7"/>
  <c r="EK36" i="7"/>
  <c r="HI36" i="7"/>
  <c r="DA19" i="7"/>
  <c r="CZ51" i="7"/>
  <c r="DL53" i="7"/>
  <c r="EY38" i="7"/>
  <c r="GJ38" i="7"/>
  <c r="DY55" i="7"/>
  <c r="EX55" i="7"/>
  <c r="EX57" i="7"/>
  <c r="EW22" i="7"/>
  <c r="DW58" i="7"/>
  <c r="EU58" i="7"/>
  <c r="CW61" i="7"/>
  <c r="DV61" i="7"/>
  <c r="EX61" i="7"/>
  <c r="FU61" i="7"/>
  <c r="GS61" i="7"/>
  <c r="HR61" i="7"/>
  <c r="EU62" i="7"/>
  <c r="EU64" i="7"/>
  <c r="CW65" i="7"/>
  <c r="DV65" i="7"/>
  <c r="ET65" i="7"/>
  <c r="HQ65" i="7"/>
  <c r="GS67" i="7"/>
  <c r="HQ67" i="7"/>
  <c r="EV70" i="7"/>
  <c r="FT70" i="7"/>
  <c r="FS76" i="7"/>
  <c r="DV79" i="7"/>
  <c r="EW79" i="7"/>
  <c r="CV80" i="7"/>
  <c r="DZ80" i="7"/>
  <c r="CV82" i="7"/>
  <c r="DZ82" i="7"/>
  <c r="EU82" i="7"/>
  <c r="CW83" i="7"/>
  <c r="DV83" i="7"/>
  <c r="HU88" i="7"/>
  <c r="ET89" i="7"/>
  <c r="GT89" i="7"/>
  <c r="HR89" i="7"/>
  <c r="GT106" i="7"/>
  <c r="DZ109" i="7"/>
  <c r="HV109" i="7"/>
  <c r="DX43" i="7"/>
  <c r="HT43" i="7"/>
  <c r="HG44" i="7"/>
  <c r="CN44" i="7"/>
  <c r="HH44" i="7"/>
  <c r="GJ44" i="7"/>
  <c r="EJ44" i="7"/>
  <c r="CZ44" i="7"/>
  <c r="CW44" i="7"/>
  <c r="CZ43" i="7"/>
  <c r="GV43" i="7"/>
  <c r="DM45" i="7"/>
  <c r="GG45" i="7"/>
  <c r="DM12" i="7"/>
  <c r="EJ12" i="7"/>
  <c r="EW12" i="7"/>
  <c r="GJ12" i="7"/>
  <c r="GV12" i="7"/>
  <c r="DX26" i="7"/>
  <c r="EJ26" i="7"/>
  <c r="FH26" i="7"/>
  <c r="GG26" i="7"/>
  <c r="GW26" i="7"/>
  <c r="DM46" i="7"/>
  <c r="FX46" i="7"/>
  <c r="DX13" i="7"/>
  <c r="EJ13" i="7"/>
  <c r="FI13" i="7"/>
  <c r="GJ13" i="7"/>
  <c r="DX27" i="7"/>
  <c r="EJ27" i="7"/>
  <c r="FI27" i="7"/>
  <c r="HT27" i="7"/>
  <c r="EJ14" i="7"/>
  <c r="EW14" i="7"/>
  <c r="GJ14" i="7"/>
  <c r="HH14" i="7"/>
  <c r="CN15" i="7"/>
  <c r="DL15" i="7"/>
  <c r="GU15" i="7"/>
  <c r="HH15" i="7"/>
  <c r="CZ47" i="7"/>
  <c r="DL47" i="7"/>
  <c r="EJ47" i="7"/>
  <c r="FH47" i="7"/>
  <c r="GV47" i="7"/>
  <c r="HT47" i="7"/>
  <c r="DM16" i="7"/>
  <c r="EJ16" i="7"/>
  <c r="FH16" i="7"/>
  <c r="JV16" i="7" s="1"/>
  <c r="HH16" i="7"/>
  <c r="EW17" i="7"/>
  <c r="GV17" i="7"/>
  <c r="HF17" i="7"/>
  <c r="KB17" i="7" s="1"/>
  <c r="HT28" i="7"/>
  <c r="DX29" i="7"/>
  <c r="GV29" i="7"/>
  <c r="DX30" i="7"/>
  <c r="FI30" i="7"/>
  <c r="FX30" i="7"/>
  <c r="GV30" i="7"/>
  <c r="HT30" i="7"/>
  <c r="CN18" i="7"/>
  <c r="FI18" i="7"/>
  <c r="GJ18" i="7"/>
  <c r="HH18" i="7"/>
  <c r="DX31" i="7"/>
  <c r="CN48" i="7"/>
  <c r="DL48" i="7"/>
  <c r="GJ48" i="7"/>
  <c r="HH48" i="7"/>
  <c r="J32" i="7"/>
  <c r="HM32" i="7" s="1"/>
  <c r="CK32" i="7"/>
  <c r="JM32" i="7" s="1"/>
  <c r="DA32" i="7"/>
  <c r="DM33" i="7"/>
  <c r="EX33" i="7"/>
  <c r="FV33" i="7"/>
  <c r="FU33" i="7"/>
  <c r="HT35" i="7"/>
  <c r="J50" i="7"/>
  <c r="HL50" i="7" s="1"/>
  <c r="CK50" i="7"/>
  <c r="JM50" i="7" s="1"/>
  <c r="GG50" i="7"/>
  <c r="HI50" i="7"/>
  <c r="CZ36" i="7"/>
  <c r="DM36" i="7"/>
  <c r="GV36" i="7"/>
  <c r="EW19" i="7"/>
  <c r="HG51" i="7"/>
  <c r="GG51" i="7"/>
  <c r="DX44" i="7"/>
  <c r="DX25" i="7"/>
  <c r="HT25" i="7"/>
  <c r="DY45" i="7"/>
  <c r="GW45" i="7"/>
  <c r="DX12" i="7"/>
  <c r="FH12" i="7"/>
  <c r="JV12" i="7" s="1"/>
  <c r="GW12" i="7"/>
  <c r="CN26" i="7"/>
  <c r="HT26" i="7"/>
  <c r="DX46" i="7"/>
  <c r="EJ46" i="7"/>
  <c r="FI46" i="7"/>
  <c r="GJ46" i="7"/>
  <c r="HH13" i="7"/>
  <c r="DA14" i="7"/>
  <c r="FH14" i="7"/>
  <c r="JV14" i="7" s="1"/>
  <c r="DM15" i="7"/>
  <c r="DY15" i="7"/>
  <c r="FW15" i="7"/>
  <c r="HI15" i="7"/>
  <c r="CK47" i="7"/>
  <c r="DX47" i="7"/>
  <c r="FI47" i="7"/>
  <c r="GG47" i="7"/>
  <c r="DX16" i="7"/>
  <c r="FI16" i="7"/>
  <c r="FX16" i="7"/>
  <c r="GV16" i="7"/>
  <c r="HT16" i="7"/>
  <c r="CM17" i="7"/>
  <c r="DY17" i="7"/>
  <c r="EX17" i="7"/>
  <c r="FJ17" i="7"/>
  <c r="HT17" i="7"/>
  <c r="DX28" i="7"/>
  <c r="CZ29" i="7"/>
  <c r="HT29" i="7"/>
  <c r="J30" i="7"/>
  <c r="HL30" i="7" s="1"/>
  <c r="CK30" i="7"/>
  <c r="JM30" i="7" s="1"/>
  <c r="GG30" i="7"/>
  <c r="JY30" i="7" s="1"/>
  <c r="DL18" i="7"/>
  <c r="HT18" i="7"/>
  <c r="FX31" i="7"/>
  <c r="DM48" i="7"/>
  <c r="EJ48" i="7"/>
  <c r="FH48" i="7"/>
  <c r="HI48" i="7"/>
  <c r="DX32" i="7"/>
  <c r="DX33" i="7"/>
  <c r="EJ33" i="7"/>
  <c r="FW33" i="7"/>
  <c r="HH33" i="7"/>
  <c r="CZ49" i="7"/>
  <c r="GV49" i="7"/>
  <c r="HT49" i="7"/>
  <c r="CK35" i="7"/>
  <c r="JM35" i="7" s="1"/>
  <c r="DA35" i="7"/>
  <c r="CN50" i="7"/>
  <c r="DL50" i="7"/>
  <c r="GJ50" i="7"/>
  <c r="HT50" i="7"/>
  <c r="DX36" i="7"/>
  <c r="EJ36" i="7"/>
  <c r="FH19" i="7"/>
  <c r="JV19" i="7" s="1"/>
  <c r="GG19" i="7"/>
  <c r="JY19" i="7" s="1"/>
  <c r="GV19" i="7"/>
  <c r="J51" i="7"/>
  <c r="CK51" i="7"/>
  <c r="GV44" i="7"/>
  <c r="CZ25" i="7"/>
  <c r="GV25" i="7"/>
  <c r="CN12" i="7"/>
  <c r="DA12" i="7"/>
  <c r="FI12" i="7"/>
  <c r="FX12" i="7"/>
  <c r="HH12" i="7"/>
  <c r="DL26" i="7"/>
  <c r="HT46" i="7"/>
  <c r="HT13" i="7"/>
  <c r="CK14" i="7"/>
  <c r="JM14" i="7" s="1"/>
  <c r="CZ14" i="7"/>
  <c r="DL14" i="7"/>
  <c r="FI14" i="7"/>
  <c r="FX14" i="7"/>
  <c r="HT14" i="7"/>
  <c r="CZ15" i="7"/>
  <c r="EJ15" i="7"/>
  <c r="HT15" i="7"/>
  <c r="CN47" i="7"/>
  <c r="GJ47" i="7"/>
  <c r="J16" i="7"/>
  <c r="CK16" i="7"/>
  <c r="JM16" i="7" s="1"/>
  <c r="GG16" i="7"/>
  <c r="JY16" i="7" s="1"/>
  <c r="CY17" i="7"/>
  <c r="EI17" i="7"/>
  <c r="JS17" i="7" s="1"/>
  <c r="FV17" i="7"/>
  <c r="HU17" i="7"/>
  <c r="FX28" i="7"/>
  <c r="EW29" i="7"/>
  <c r="FU29" i="7"/>
  <c r="CN30" i="7"/>
  <c r="DL30" i="7"/>
  <c r="GJ30" i="7"/>
  <c r="GW30" i="7"/>
  <c r="DM18" i="7"/>
  <c r="DX48" i="7"/>
  <c r="FI48" i="7"/>
  <c r="FX48" i="7"/>
  <c r="HT48" i="7"/>
  <c r="FX44" i="7"/>
  <c r="HT44" i="7"/>
  <c r="DL12" i="7"/>
  <c r="GG12" i="7"/>
  <c r="JY12" i="7" s="1"/>
  <c r="HT12" i="7"/>
  <c r="DM26" i="7"/>
  <c r="DM13" i="7"/>
  <c r="FX13" i="7"/>
  <c r="DM27" i="7"/>
  <c r="DU27" i="7"/>
  <c r="FX27" i="7"/>
  <c r="HQ27" i="7"/>
  <c r="J14" i="7"/>
  <c r="EO14" i="7" s="1"/>
  <c r="CN14" i="7"/>
  <c r="DM14" i="7"/>
  <c r="DY14" i="7"/>
  <c r="GG14" i="7"/>
  <c r="JY14" i="7" s="1"/>
  <c r="CK15" i="7"/>
  <c r="JM15" i="7" s="1"/>
  <c r="FH15" i="7"/>
  <c r="JV15" i="7" s="1"/>
  <c r="DA47" i="7"/>
  <c r="FW47" i="7"/>
  <c r="HH47" i="7"/>
  <c r="CN16" i="7"/>
  <c r="DL16" i="7"/>
  <c r="GJ16" i="7"/>
  <c r="GW16" i="7"/>
  <c r="J17" i="7"/>
  <c r="GM17" i="7" s="1"/>
  <c r="DJ17" i="7"/>
  <c r="JP17" i="7" s="1"/>
  <c r="EJ17" i="7"/>
  <c r="FW17" i="7"/>
  <c r="GU17" i="7"/>
  <c r="FU28" i="7"/>
  <c r="HQ28" i="7"/>
  <c r="J29" i="7"/>
  <c r="CK29" i="7"/>
  <c r="JM29" i="7" s="1"/>
  <c r="DA29" i="7"/>
  <c r="DM30" i="7"/>
  <c r="EJ30" i="7"/>
  <c r="FH30" i="7"/>
  <c r="JV30" i="7" s="1"/>
  <c r="HH30" i="7"/>
  <c r="DX18" i="7"/>
  <c r="EJ18" i="7"/>
  <c r="FH18" i="7"/>
  <c r="JV18" i="7" s="1"/>
  <c r="DU31" i="7"/>
  <c r="HT31" i="7"/>
  <c r="J48" i="7"/>
  <c r="CK48" i="7"/>
  <c r="GG48" i="7"/>
  <c r="EW32" i="7"/>
  <c r="GG32" i="7"/>
  <c r="JY32" i="7" s="1"/>
  <c r="HT32" i="7"/>
  <c r="CN33" i="7"/>
  <c r="DL33" i="7"/>
  <c r="GV33" i="7"/>
  <c r="DX50" i="7"/>
  <c r="FH50" i="7"/>
  <c r="HH50" i="7"/>
  <c r="CY36" i="7"/>
  <c r="DL36" i="7"/>
  <c r="HT36" i="7"/>
  <c r="FX51" i="7"/>
  <c r="J37" i="7"/>
  <c r="CK37" i="7"/>
  <c r="JM37" i="7" s="1"/>
  <c r="GV37" i="7"/>
  <c r="HT37" i="7"/>
  <c r="DX53" i="7"/>
  <c r="EJ53" i="7"/>
  <c r="FI53" i="7"/>
  <c r="GV53" i="7"/>
  <c r="HH53" i="7"/>
  <c r="CK38" i="7"/>
  <c r="JM38" i="7" s="1"/>
  <c r="DX38" i="7"/>
  <c r="EJ38" i="7"/>
  <c r="FH38" i="7"/>
  <c r="JV38" i="7" s="1"/>
  <c r="FX38" i="7"/>
  <c r="CL54" i="7"/>
  <c r="DW54" i="7"/>
  <c r="FX54" i="7"/>
  <c r="HU54" i="7"/>
  <c r="CL55" i="7"/>
  <c r="FX55" i="7"/>
  <c r="DZ56" i="7"/>
  <c r="EX56" i="7"/>
  <c r="FJ56" i="7"/>
  <c r="HU39" i="7"/>
  <c r="CP22" i="7"/>
  <c r="CX22" i="7"/>
  <c r="EL22" i="7"/>
  <c r="GJ22" i="7"/>
  <c r="GW22" i="7"/>
  <c r="HT22" i="7"/>
  <c r="EV58" i="7"/>
  <c r="EV60" i="7"/>
  <c r="FW60" i="7"/>
  <c r="GR60" i="7"/>
  <c r="HT60" i="7"/>
  <c r="EX63" i="7"/>
  <c r="FU63" i="7"/>
  <c r="GS63" i="7"/>
  <c r="HR63" i="7"/>
  <c r="FS64" i="7"/>
  <c r="GR64" i="7"/>
  <c r="HR65" i="7"/>
  <c r="EV66" i="7"/>
  <c r="FT66" i="7"/>
  <c r="GR66" i="7"/>
  <c r="HV66" i="7"/>
  <c r="CW67" i="7"/>
  <c r="GW67" i="7"/>
  <c r="DZ68" i="7"/>
  <c r="EU68" i="7"/>
  <c r="HU71" i="7"/>
  <c r="HR71" i="7"/>
  <c r="GU72" i="7"/>
  <c r="GR72" i="7"/>
  <c r="FV74" i="7"/>
  <c r="FS74" i="7"/>
  <c r="EX80" i="7"/>
  <c r="EU80" i="7"/>
  <c r="FX83" i="7"/>
  <c r="FU83" i="7"/>
  <c r="GR88" i="7"/>
  <c r="GU88" i="7"/>
  <c r="DZ92" i="7"/>
  <c r="DW92" i="7"/>
  <c r="HV92" i="7"/>
  <c r="HS92" i="7"/>
  <c r="HT94" i="7"/>
  <c r="HQ94" i="7"/>
  <c r="ET98" i="7"/>
  <c r="EW98" i="7"/>
  <c r="HV105" i="7"/>
  <c r="HS105" i="7"/>
  <c r="CZ106" i="7"/>
  <c r="CW106" i="7"/>
  <c r="GW110" i="7"/>
  <c r="GT110" i="7"/>
  <c r="CZ37" i="7"/>
  <c r="DX37" i="7"/>
  <c r="EW37" i="7"/>
  <c r="CN53" i="7"/>
  <c r="FU53" i="7"/>
  <c r="HT53" i="7"/>
  <c r="CN38" i="7"/>
  <c r="FI38" i="7"/>
  <c r="GV38" i="7"/>
  <c r="HH38" i="7"/>
  <c r="HV20" i="7"/>
  <c r="DK21" i="7"/>
  <c r="EW21" i="7"/>
  <c r="EV21" i="7"/>
  <c r="FV54" i="7"/>
  <c r="GW54" i="7"/>
  <c r="DZ55" i="7"/>
  <c r="FJ55" i="7"/>
  <c r="FS55" i="7"/>
  <c r="FV56" i="7"/>
  <c r="DW57" i="7"/>
  <c r="EU57" i="7"/>
  <c r="DX22" i="7"/>
  <c r="FH22" i="7"/>
  <c r="JV22" i="7" s="1"/>
  <c r="HF22" i="7"/>
  <c r="KB22" i="7" s="1"/>
  <c r="HU22" i="7"/>
  <c r="EW40" i="7"/>
  <c r="FH40" i="7"/>
  <c r="JV40" i="7" s="1"/>
  <c r="CW59" i="7"/>
  <c r="DA67" i="7"/>
  <c r="DU67" i="7"/>
  <c r="HR67" i="7"/>
  <c r="EV68" i="7"/>
  <c r="FT68" i="7"/>
  <c r="CZ69" i="7"/>
  <c r="CW69" i="7"/>
  <c r="GS69" i="7"/>
  <c r="GV71" i="7"/>
  <c r="GS71" i="7"/>
  <c r="HT75" i="7"/>
  <c r="DX77" i="7"/>
  <c r="CZ79" i="7"/>
  <c r="CW79" i="7"/>
  <c r="HU79" i="7"/>
  <c r="HR79" i="7"/>
  <c r="GU80" i="7"/>
  <c r="GR80" i="7"/>
  <c r="DX81" i="7"/>
  <c r="DU81" i="7"/>
  <c r="HU83" i="7"/>
  <c r="HR83" i="7"/>
  <c r="GV86" i="7"/>
  <c r="GS86" i="7"/>
  <c r="FU90" i="7"/>
  <c r="FX90" i="7"/>
  <c r="HR93" i="7"/>
  <c r="HU93" i="7"/>
  <c r="DX98" i="7"/>
  <c r="DU98" i="7"/>
  <c r="GW105" i="7"/>
  <c r="GT105" i="7"/>
  <c r="DU107" i="7"/>
  <c r="DX107" i="7"/>
  <c r="EY108" i="7"/>
  <c r="EV108" i="7"/>
  <c r="GR109" i="7"/>
  <c r="GU109" i="7"/>
  <c r="FH37" i="7"/>
  <c r="JV37" i="7" s="1"/>
  <c r="FX37" i="7"/>
  <c r="CW53" i="7"/>
  <c r="GJ53" i="7"/>
  <c r="CW38" i="7"/>
  <c r="GG38" i="7"/>
  <c r="JY38" i="7" s="1"/>
  <c r="HT38" i="7"/>
  <c r="GH21" i="7"/>
  <c r="GU21" i="7"/>
  <c r="DY54" i="7"/>
  <c r="GH54" i="7"/>
  <c r="EL56" i="7"/>
  <c r="DY39" i="7"/>
  <c r="DY40" i="7"/>
  <c r="GH40" i="7"/>
  <c r="HU40" i="7"/>
  <c r="CV62" i="7"/>
  <c r="DX62" i="7"/>
  <c r="CV64" i="7"/>
  <c r="DX64" i="7"/>
  <c r="DV67" i="7"/>
  <c r="EW67" i="7"/>
  <c r="GU68" i="7"/>
  <c r="GR68" i="7"/>
  <c r="CZ73" i="7"/>
  <c r="CW73" i="7"/>
  <c r="CY74" i="7"/>
  <c r="CV74" i="7"/>
  <c r="GT79" i="7"/>
  <c r="GW79" i="7"/>
  <c r="GV83" i="7"/>
  <c r="GS83" i="7"/>
  <c r="HT84" i="7"/>
  <c r="HQ84" i="7"/>
  <c r="FX85" i="7"/>
  <c r="FU85" i="7"/>
  <c r="EX92" i="7"/>
  <c r="EU92" i="7"/>
  <c r="GV94" i="7"/>
  <c r="GS94" i="7"/>
  <c r="HU99" i="7"/>
  <c r="HR99" i="7"/>
  <c r="DY103" i="7"/>
  <c r="DV103" i="7"/>
  <c r="DA104" i="7"/>
  <c r="CX104" i="7"/>
  <c r="DX104" i="7"/>
  <c r="FX107" i="7"/>
  <c r="FU107" i="7"/>
  <c r="HU110" i="7"/>
  <c r="HR110" i="7"/>
  <c r="GG37" i="7"/>
  <c r="JY37" i="7" s="1"/>
  <c r="DA54" i="7"/>
  <c r="EX54" i="7"/>
  <c r="CL40" i="7"/>
  <c r="HS68" i="7"/>
  <c r="HV68" i="7"/>
  <c r="DX69" i="7"/>
  <c r="DU69" i="7"/>
  <c r="HT69" i="7"/>
  <c r="HQ69" i="7"/>
  <c r="FX71" i="7"/>
  <c r="FU71" i="7"/>
  <c r="EX72" i="7"/>
  <c r="EU72" i="7"/>
  <c r="HQ72" i="7"/>
  <c r="HT72" i="7"/>
  <c r="EW73" i="7"/>
  <c r="ET73" i="7"/>
  <c r="EX78" i="7"/>
  <c r="EU78" i="7"/>
  <c r="DX79" i="7"/>
  <c r="DU79" i="7"/>
  <c r="HS82" i="7"/>
  <c r="HV82" i="7"/>
  <c r="GR84" i="7"/>
  <c r="GU84" i="7"/>
  <c r="HT88" i="7"/>
  <c r="HQ88" i="7"/>
  <c r="FU91" i="7"/>
  <c r="FX91" i="7"/>
  <c r="DW93" i="7"/>
  <c r="DZ93" i="7"/>
  <c r="DU94" i="7"/>
  <c r="DX94" i="7"/>
  <c r="FU95" i="7"/>
  <c r="FX95" i="7"/>
  <c r="CZ98" i="7"/>
  <c r="CW98" i="7"/>
  <c r="FS98" i="7"/>
  <c r="FV98" i="7"/>
  <c r="FV99" i="7"/>
  <c r="FS99" i="7"/>
  <c r="GT101" i="7"/>
  <c r="GW101" i="7"/>
  <c r="GW103" i="7"/>
  <c r="GT103" i="7"/>
  <c r="DX105" i="7"/>
  <c r="DU105" i="7"/>
  <c r="DY110" i="7"/>
  <c r="DV110" i="7"/>
  <c r="DV71" i="7"/>
  <c r="EW71" i="7"/>
  <c r="GR74" i="7"/>
  <c r="FW76" i="7"/>
  <c r="GR76" i="7"/>
  <c r="HR81" i="7"/>
  <c r="EV82" i="7"/>
  <c r="FV82" i="7"/>
  <c r="GR82" i="7"/>
  <c r="DU83" i="7"/>
  <c r="CX85" i="7"/>
  <c r="DV85" i="7"/>
  <c r="ET85" i="7"/>
  <c r="DA86" i="7"/>
  <c r="DU86" i="7"/>
  <c r="CV90" i="7"/>
  <c r="GR91" i="7"/>
  <c r="CY92" i="7"/>
  <c r="GU92" i="7"/>
  <c r="ET93" i="7"/>
  <c r="GR95" i="7"/>
  <c r="CZ100" i="7"/>
  <c r="DV100" i="7"/>
  <c r="GS101" i="7"/>
  <c r="EX102" i="7"/>
  <c r="GS103" i="7"/>
  <c r="CV104" i="7"/>
  <c r="HS104" i="7"/>
  <c r="HQ105" i="7"/>
  <c r="EW107" i="7"/>
  <c r="FS107" i="7"/>
  <c r="CX108" i="7"/>
  <c r="GR112" i="7"/>
  <c r="CW71" i="7"/>
  <c r="EV72" i="7"/>
  <c r="FT72" i="7"/>
  <c r="CX73" i="7"/>
  <c r="DV73" i="7"/>
  <c r="CX75" i="7"/>
  <c r="GT75" i="7"/>
  <c r="CX77" i="7"/>
  <c r="GT77" i="7"/>
  <c r="DA79" i="7"/>
  <c r="EV80" i="7"/>
  <c r="FT80" i="7"/>
  <c r="HV80" i="7"/>
  <c r="CW81" i="7"/>
  <c r="FU84" i="7"/>
  <c r="DV87" i="7"/>
  <c r="EU87" i="7"/>
  <c r="FW87" i="7"/>
  <c r="EU88" i="7"/>
  <c r="FU88" i="7"/>
  <c r="CZ94" i="7"/>
  <c r="GW94" i="7"/>
  <c r="CX97" i="7"/>
  <c r="DY97" i="7"/>
  <c r="DA98" i="7"/>
  <c r="EX99" i="7"/>
  <c r="HS99" i="7"/>
  <c r="FU104" i="7"/>
  <c r="J43" i="7"/>
  <c r="HK43" i="7" s="1"/>
  <c r="HH43" i="7"/>
  <c r="FH44" i="7"/>
  <c r="CW43" i="7"/>
  <c r="EJ43" i="7"/>
  <c r="GJ43" i="7"/>
  <c r="J44" i="7"/>
  <c r="FM14" i="7" s="1"/>
  <c r="DL44" i="7"/>
  <c r="DU44" i="7"/>
  <c r="JL44" i="7"/>
  <c r="EJ25" i="7"/>
  <c r="GJ25" i="7"/>
  <c r="J45" i="7"/>
  <c r="FN45" i="7" s="1"/>
  <c r="CZ45" i="7"/>
  <c r="FI45" i="7"/>
  <c r="HU45" i="7"/>
  <c r="CZ12" i="7"/>
  <c r="DQ12" i="7"/>
  <c r="DU12" i="7"/>
  <c r="EK12" i="7"/>
  <c r="FM12" i="7"/>
  <c r="GK12" i="7"/>
  <c r="HI12" i="7"/>
  <c r="J26" i="7"/>
  <c r="DN26" i="7" s="1"/>
  <c r="CK26" i="7"/>
  <c r="DA26" i="7"/>
  <c r="EW26" i="7"/>
  <c r="FX26" i="7"/>
  <c r="GV26" i="7"/>
  <c r="HQ26" i="7"/>
  <c r="CN46" i="7"/>
  <c r="DL46" i="7"/>
  <c r="DY46" i="7"/>
  <c r="FH46" i="7"/>
  <c r="GG46" i="7"/>
  <c r="GW46" i="7"/>
  <c r="CN13" i="7"/>
  <c r="DL13" i="7"/>
  <c r="DY13" i="7"/>
  <c r="FH13" i="7"/>
  <c r="GG13" i="7"/>
  <c r="GW13" i="7"/>
  <c r="CN27" i="7"/>
  <c r="DL27" i="7"/>
  <c r="DY27" i="7"/>
  <c r="FH27" i="7"/>
  <c r="JV27" i="7" s="1"/>
  <c r="GG27" i="7"/>
  <c r="JY27" i="7" s="1"/>
  <c r="DX14" i="7"/>
  <c r="GW14" i="7"/>
  <c r="HU14" i="7"/>
  <c r="DA15" i="7"/>
  <c r="FU47" i="7"/>
  <c r="FX47" i="7"/>
  <c r="HU47" i="7"/>
  <c r="CX16" i="7"/>
  <c r="DA16" i="7"/>
  <c r="FH25" i="7"/>
  <c r="EO12" i="7"/>
  <c r="HM12" i="7"/>
  <c r="DY26" i="7"/>
  <c r="HH46" i="7"/>
  <c r="HU46" i="7"/>
  <c r="HU13" i="7"/>
  <c r="FU15" i="7"/>
  <c r="FX15" i="7"/>
  <c r="ET47" i="7"/>
  <c r="EW47" i="7"/>
  <c r="J25" i="7"/>
  <c r="HL25" i="7" s="1"/>
  <c r="DL25" i="7"/>
  <c r="DY12" i="7"/>
  <c r="FI26" i="7"/>
  <c r="GJ26" i="7"/>
  <c r="HH26" i="7"/>
  <c r="HU26" i="7"/>
  <c r="CZ46" i="7"/>
  <c r="EK46" i="7"/>
  <c r="FU46" i="7"/>
  <c r="HI46" i="7"/>
  <c r="CZ13" i="7"/>
  <c r="EK13" i="7"/>
  <c r="FU13" i="7"/>
  <c r="HI13" i="7"/>
  <c r="HG27" i="7"/>
  <c r="HH27" i="7"/>
  <c r="GJ27" i="7"/>
  <c r="CZ27" i="7"/>
  <c r="EK27" i="7"/>
  <c r="FU27" i="7"/>
  <c r="GV27" i="7"/>
  <c r="DX15" i="7"/>
  <c r="FH43" i="7"/>
  <c r="DL43" i="7"/>
  <c r="CN43" i="7"/>
  <c r="FX43" i="7"/>
  <c r="CN25" i="7"/>
  <c r="FX25" i="7"/>
  <c r="HH25" i="7"/>
  <c r="CN45" i="7"/>
  <c r="EK45" i="7"/>
  <c r="EW45" i="7"/>
  <c r="HI45" i="7"/>
  <c r="CO12" i="7"/>
  <c r="HU12" i="7"/>
  <c r="CZ26" i="7"/>
  <c r="EK26" i="7"/>
  <c r="HI26" i="7"/>
  <c r="J46" i="7"/>
  <c r="CK46" i="7"/>
  <c r="DA46" i="7"/>
  <c r="EW46" i="7"/>
  <c r="GV46" i="7"/>
  <c r="J13" i="7"/>
  <c r="DN13" i="7" s="1"/>
  <c r="CK13" i="7"/>
  <c r="DA13" i="7"/>
  <c r="EW13" i="7"/>
  <c r="GV13" i="7"/>
  <c r="J27" i="7"/>
  <c r="DN27" i="7" s="1"/>
  <c r="CK27" i="7"/>
  <c r="JM27" i="7" s="1"/>
  <c r="DA27" i="7"/>
  <c r="EW27" i="7"/>
  <c r="GW27" i="7"/>
  <c r="HL14" i="7"/>
  <c r="GV14" i="7"/>
  <c r="CW15" i="7"/>
  <c r="DY47" i="7"/>
  <c r="GW47" i="7"/>
  <c r="HU27" i="7"/>
  <c r="EK14" i="7"/>
  <c r="HI14" i="7"/>
  <c r="GV15" i="7"/>
  <c r="EK15" i="7"/>
  <c r="EY15" i="7"/>
  <c r="CY47" i="7"/>
  <c r="CW47" i="7"/>
  <c r="DM47" i="7"/>
  <c r="DU47" i="7"/>
  <c r="EK47" i="7"/>
  <c r="EY47" i="7"/>
  <c r="GU47" i="7"/>
  <c r="GS47" i="7"/>
  <c r="HI47" i="7"/>
  <c r="HQ47" i="7"/>
  <c r="CZ16" i="7"/>
  <c r="DU16" i="7"/>
  <c r="EK16" i="7"/>
  <c r="GS16" i="7"/>
  <c r="HI16" i="7"/>
  <c r="DX17" i="7"/>
  <c r="EU17" i="7"/>
  <c r="FI17" i="7"/>
  <c r="FT17" i="7"/>
  <c r="GI17" i="7"/>
  <c r="HI17" i="7"/>
  <c r="HR17" i="7"/>
  <c r="CN28" i="7"/>
  <c r="DL28" i="7"/>
  <c r="DY28" i="7"/>
  <c r="FH28" i="7"/>
  <c r="JV28" i="7" s="1"/>
  <c r="GG28" i="7"/>
  <c r="JY28" i="7" s="1"/>
  <c r="GW28" i="7"/>
  <c r="CW29" i="7"/>
  <c r="DM29" i="7"/>
  <c r="EJ29" i="7"/>
  <c r="FI29" i="7"/>
  <c r="GJ29" i="7"/>
  <c r="HH29" i="7"/>
  <c r="HU29" i="7"/>
  <c r="CZ30" i="7"/>
  <c r="DU30" i="7"/>
  <c r="EK30" i="7"/>
  <c r="GS30" i="7"/>
  <c r="HI30" i="7"/>
  <c r="J18" i="7"/>
  <c r="DN18" i="7" s="1"/>
  <c r="CK18" i="7"/>
  <c r="JM18" i="7" s="1"/>
  <c r="DA18" i="7"/>
  <c r="EW18" i="7"/>
  <c r="FX18" i="7"/>
  <c r="GV18" i="7"/>
  <c r="HQ18" i="7"/>
  <c r="CN31" i="7"/>
  <c r="DL31" i="7"/>
  <c r="DY31" i="7"/>
  <c r="FH31" i="7"/>
  <c r="JV31" i="7" s="1"/>
  <c r="GG31" i="7"/>
  <c r="JY31" i="7" s="1"/>
  <c r="GW31" i="7"/>
  <c r="HU31" i="7"/>
  <c r="CZ48" i="7"/>
  <c r="DU48" i="7"/>
  <c r="EK48" i="7"/>
  <c r="GV48" i="7"/>
  <c r="CW32" i="7"/>
  <c r="DM32" i="7"/>
  <c r="EJ32" i="7"/>
  <c r="FI32" i="7"/>
  <c r="GV32" i="7"/>
  <c r="HT33" i="7"/>
  <c r="CZ33" i="7"/>
  <c r="FI33" i="7"/>
  <c r="GG33" i="7"/>
  <c r="JY33" i="7" s="1"/>
  <c r="GS33" i="7"/>
  <c r="HI33" i="7"/>
  <c r="CN49" i="7"/>
  <c r="DL49" i="7"/>
  <c r="EJ49" i="7"/>
  <c r="EY49" i="7"/>
  <c r="FX49" i="7"/>
  <c r="CW35" i="7"/>
  <c r="DM35" i="7"/>
  <c r="DU35" i="7"/>
  <c r="EK35" i="7"/>
  <c r="FI35" i="7"/>
  <c r="GJ35" i="7"/>
  <c r="HH35" i="7"/>
  <c r="CY50" i="7"/>
  <c r="CZ50" i="7"/>
  <c r="DU50" i="7"/>
  <c r="EK50" i="7"/>
  <c r="EY50" i="7"/>
  <c r="FI50" i="7"/>
  <c r="FW50" i="7"/>
  <c r="FX50" i="7"/>
  <c r="GW50" i="7"/>
  <c r="J36" i="7"/>
  <c r="CR36" i="7" s="1"/>
  <c r="CK36" i="7"/>
  <c r="JM36" i="7" s="1"/>
  <c r="DA36" i="7"/>
  <c r="DY36" i="7"/>
  <c r="GS36" i="7"/>
  <c r="FX19" i="7"/>
  <c r="DX52" i="7"/>
  <c r="HT52" i="7"/>
  <c r="HU15" i="7"/>
  <c r="EN47" i="7"/>
  <c r="EW16" i="7"/>
  <c r="HQ16" i="7"/>
  <c r="DM28" i="7"/>
  <c r="EJ28" i="7"/>
  <c r="FI28" i="7"/>
  <c r="GJ28" i="7"/>
  <c r="HH28" i="7"/>
  <c r="HU28" i="7"/>
  <c r="DU29" i="7"/>
  <c r="EK29" i="7"/>
  <c r="HI29" i="7"/>
  <c r="DA30" i="7"/>
  <c r="EW30" i="7"/>
  <c r="HQ30" i="7"/>
  <c r="DY18" i="7"/>
  <c r="GG18" i="7"/>
  <c r="JY18" i="7" s="1"/>
  <c r="GW18" i="7"/>
  <c r="DM31" i="7"/>
  <c r="EJ31" i="7"/>
  <c r="FI31" i="7"/>
  <c r="GJ31" i="7"/>
  <c r="HH31" i="7"/>
  <c r="DA48" i="7"/>
  <c r="EW48" i="7"/>
  <c r="GW48" i="7"/>
  <c r="HU48" i="7"/>
  <c r="DU32" i="7"/>
  <c r="EK32" i="7"/>
  <c r="FX32" i="7"/>
  <c r="GW32" i="7"/>
  <c r="HU32" i="7"/>
  <c r="DA33" i="7"/>
  <c r="DY33" i="7"/>
  <c r="GU33" i="7"/>
  <c r="CY49" i="7"/>
  <c r="CW49" i="7"/>
  <c r="DM49" i="7"/>
  <c r="DU49" i="7"/>
  <c r="EK49" i="7"/>
  <c r="EW49" i="7"/>
  <c r="FW49" i="7"/>
  <c r="GG49" i="7"/>
  <c r="GW49" i="7"/>
  <c r="HU49" i="7"/>
  <c r="CY35" i="7"/>
  <c r="EY35" i="7"/>
  <c r="HI35" i="7"/>
  <c r="HQ35" i="7"/>
  <c r="DA50" i="7"/>
  <c r="HU50" i="7"/>
  <c r="CV36" i="7"/>
  <c r="FW36" i="7"/>
  <c r="FT36" i="7"/>
  <c r="GU36" i="7"/>
  <c r="GR36" i="7"/>
  <c r="CZ19" i="7"/>
  <c r="FW51" i="7"/>
  <c r="FT51" i="7"/>
  <c r="GV51" i="7"/>
  <c r="HT51" i="7"/>
  <c r="HG52" i="7"/>
  <c r="FX52" i="7"/>
  <c r="J52" i="7"/>
  <c r="HM52" i="7" s="1"/>
  <c r="HI52" i="7"/>
  <c r="EK52" i="7"/>
  <c r="DM52" i="7"/>
  <c r="HH52" i="7"/>
  <c r="GJ52" i="7"/>
  <c r="FI52" i="7"/>
  <c r="EJ52" i="7"/>
  <c r="DL52" i="7"/>
  <c r="CN52" i="7"/>
  <c r="GG52" i="7"/>
  <c r="FH52" i="7"/>
  <c r="CK52" i="7"/>
  <c r="CZ52" i="7"/>
  <c r="GV52" i="7"/>
  <c r="DY16" i="7"/>
  <c r="CZ28" i="7"/>
  <c r="EK28" i="7"/>
  <c r="HI28" i="7"/>
  <c r="DY30" i="7"/>
  <c r="HU18" i="7"/>
  <c r="CZ31" i="7"/>
  <c r="EK31" i="7"/>
  <c r="HI31" i="7"/>
  <c r="DY48" i="7"/>
  <c r="HH32" i="7"/>
  <c r="FH49" i="7"/>
  <c r="GJ49" i="7"/>
  <c r="HH49" i="7"/>
  <c r="DY35" i="7"/>
  <c r="EW35" i="7"/>
  <c r="FX35" i="7"/>
  <c r="GU35" i="7"/>
  <c r="GV35" i="7"/>
  <c r="DY50" i="7"/>
  <c r="EW50" i="7"/>
  <c r="FW19" i="7"/>
  <c r="FT19" i="7"/>
  <c r="FW37" i="7"/>
  <c r="FT37" i="7"/>
  <c r="HU16" i="7"/>
  <c r="ET17" i="7"/>
  <c r="J28" i="7"/>
  <c r="EN28" i="7" s="1"/>
  <c r="CK28" i="7"/>
  <c r="JM28" i="7" s="1"/>
  <c r="DA28" i="7"/>
  <c r="EW28" i="7"/>
  <c r="GV28" i="7"/>
  <c r="CN29" i="7"/>
  <c r="DL29" i="7"/>
  <c r="DY29" i="7"/>
  <c r="FH29" i="7"/>
  <c r="JV29" i="7" s="1"/>
  <c r="GG29" i="7"/>
  <c r="JY29" i="7" s="1"/>
  <c r="GW29" i="7"/>
  <c r="HU30" i="7"/>
  <c r="CZ18" i="7"/>
  <c r="EK18" i="7"/>
  <c r="HI18" i="7"/>
  <c r="J31" i="7"/>
  <c r="EP31" i="7" s="1"/>
  <c r="CK31" i="7"/>
  <c r="JM31" i="7" s="1"/>
  <c r="DA31" i="7"/>
  <c r="EW31" i="7"/>
  <c r="GV31" i="7"/>
  <c r="CN32" i="7"/>
  <c r="DL32" i="7"/>
  <c r="DY32" i="7"/>
  <c r="FH32" i="7"/>
  <c r="JV32" i="7" s="1"/>
  <c r="GJ32" i="7"/>
  <c r="HI32" i="7"/>
  <c r="J34" i="7"/>
  <c r="HL34" i="7" s="1"/>
  <c r="J49" i="7"/>
  <c r="HL49" i="7" s="1"/>
  <c r="CK49" i="7"/>
  <c r="DA49" i="7"/>
  <c r="DY49" i="7"/>
  <c r="FI49" i="7"/>
  <c r="GU49" i="7"/>
  <c r="HI49" i="7"/>
  <c r="CN35" i="7"/>
  <c r="DL35" i="7"/>
  <c r="EJ35" i="7"/>
  <c r="FH35" i="7"/>
  <c r="JV35" i="7" s="1"/>
  <c r="FW35" i="7"/>
  <c r="GG35" i="7"/>
  <c r="JY35" i="7" s="1"/>
  <c r="GW35" i="7"/>
  <c r="HU35" i="7"/>
  <c r="HG36" i="7"/>
  <c r="HH36" i="7"/>
  <c r="GJ36" i="7"/>
  <c r="FI36" i="7"/>
  <c r="GG36" i="7"/>
  <c r="JY36" i="7" s="1"/>
  <c r="FH36" i="7"/>
  <c r="JV36" i="7" s="1"/>
  <c r="EW36" i="7"/>
  <c r="GW36" i="7"/>
  <c r="HU36" i="7"/>
  <c r="CN19" i="7"/>
  <c r="DL19" i="7"/>
  <c r="EJ19" i="7"/>
  <c r="EY19" i="7"/>
  <c r="FI19" i="7"/>
  <c r="GJ19" i="7"/>
  <c r="HH19" i="7"/>
  <c r="CN51" i="7"/>
  <c r="DL51" i="7"/>
  <c r="EJ51" i="7"/>
  <c r="EY51" i="7"/>
  <c r="FI51" i="7"/>
  <c r="GJ51" i="7"/>
  <c r="HH51" i="7"/>
  <c r="CN37" i="7"/>
  <c r="DL37" i="7"/>
  <c r="EJ37" i="7"/>
  <c r="EY37" i="7"/>
  <c r="FI37" i="7"/>
  <c r="GJ37" i="7"/>
  <c r="HH37" i="7"/>
  <c r="DA52" i="7"/>
  <c r="DY52" i="7"/>
  <c r="GW52" i="7"/>
  <c r="HU52" i="7"/>
  <c r="J53" i="7"/>
  <c r="DN53" i="7" s="1"/>
  <c r="EW53" i="7"/>
  <c r="FW53" i="7"/>
  <c r="CY38" i="7"/>
  <c r="DM38" i="7"/>
  <c r="EK38" i="7"/>
  <c r="EV38" i="7"/>
  <c r="FU38" i="7"/>
  <c r="GU38" i="7"/>
  <c r="HI38" i="7"/>
  <c r="CM20" i="7"/>
  <c r="DK20" i="7"/>
  <c r="FV20" i="7"/>
  <c r="HG20" i="7"/>
  <c r="HS20" i="7"/>
  <c r="DZ21" i="7"/>
  <c r="GI21" i="7"/>
  <c r="CX54" i="7"/>
  <c r="EL54" i="7"/>
  <c r="FJ54" i="7"/>
  <c r="GT54" i="7"/>
  <c r="HR54" i="7"/>
  <c r="CZ55" i="7"/>
  <c r="DJ55" i="7"/>
  <c r="DV55" i="7"/>
  <c r="EW55" i="7"/>
  <c r="GV55" i="7"/>
  <c r="HT55" i="7"/>
  <c r="DA56" i="7"/>
  <c r="DX56" i="7"/>
  <c r="DW56" i="7"/>
  <c r="GW56" i="7"/>
  <c r="HU56" i="7"/>
  <c r="CL57" i="7"/>
  <c r="DY57" i="7"/>
  <c r="FX57" i="7"/>
  <c r="GV57" i="7"/>
  <c r="HT57" i="7"/>
  <c r="CK39" i="7"/>
  <c r="JM39" i="7" s="1"/>
  <c r="DL39" i="7"/>
  <c r="EJ39" i="7"/>
  <c r="FI39" i="7"/>
  <c r="GG39" i="7"/>
  <c r="JY39" i="7" s="1"/>
  <c r="HF39" i="7"/>
  <c r="KB39" i="7" s="1"/>
  <c r="CN22" i="7"/>
  <c r="CZ22" i="7"/>
  <c r="DJ22" i="7"/>
  <c r="JP22" i="7" s="1"/>
  <c r="DU22" i="7"/>
  <c r="EJ22" i="7"/>
  <c r="ET22" i="7"/>
  <c r="FI22" i="7"/>
  <c r="GG22" i="7"/>
  <c r="JY22" i="7" s="1"/>
  <c r="GT22" i="7"/>
  <c r="HI22" i="7"/>
  <c r="J40" i="7"/>
  <c r="DO40" i="7" s="1"/>
  <c r="DL40" i="7"/>
  <c r="DX40" i="7"/>
  <c r="DV40" i="7"/>
  <c r="EK40" i="7"/>
  <c r="FX40" i="7"/>
  <c r="GW40" i="7"/>
  <c r="FW58" i="7"/>
  <c r="DV59" i="7"/>
  <c r="FX60" i="7"/>
  <c r="DX61" i="7"/>
  <c r="DU61" i="7"/>
  <c r="HT61" i="7"/>
  <c r="HQ61" i="7"/>
  <c r="DX63" i="7"/>
  <c r="DU63" i="7"/>
  <c r="DA65" i="7"/>
  <c r="CX65" i="7"/>
  <c r="FV68" i="7"/>
  <c r="FS68" i="7"/>
  <c r="DA69" i="7"/>
  <c r="FV70" i="7"/>
  <c r="FS70" i="7"/>
  <c r="DY74" i="7"/>
  <c r="DV74" i="7"/>
  <c r="DY75" i="7"/>
  <c r="DV75" i="7"/>
  <c r="HU75" i="7"/>
  <c r="HR75" i="7"/>
  <c r="DW76" i="7"/>
  <c r="DZ76" i="7"/>
  <c r="EX76" i="7"/>
  <c r="HS76" i="7"/>
  <c r="HV76" i="7"/>
  <c r="EY36" i="7"/>
  <c r="CY19" i="7"/>
  <c r="DM19" i="7"/>
  <c r="EK19" i="7"/>
  <c r="EV19" i="7"/>
  <c r="GU19" i="7"/>
  <c r="HI19" i="7"/>
  <c r="CY51" i="7"/>
  <c r="DM51" i="7"/>
  <c r="EK51" i="7"/>
  <c r="EV51" i="7"/>
  <c r="GU51" i="7"/>
  <c r="HI51" i="7"/>
  <c r="CY37" i="7"/>
  <c r="DM37" i="7"/>
  <c r="EK37" i="7"/>
  <c r="EV37" i="7"/>
  <c r="GU37" i="7"/>
  <c r="HI37" i="7"/>
  <c r="EY52" i="7"/>
  <c r="CK53" i="7"/>
  <c r="DA53" i="7"/>
  <c r="DY53" i="7"/>
  <c r="FH53" i="7"/>
  <c r="GG53" i="7"/>
  <c r="GW53" i="7"/>
  <c r="HU53" i="7"/>
  <c r="J38" i="7"/>
  <c r="HM38" i="7" s="1"/>
  <c r="EW38" i="7"/>
  <c r="FW38" i="7"/>
  <c r="CN20" i="7"/>
  <c r="EI20" i="7"/>
  <c r="JS20" i="7" s="1"/>
  <c r="FX20" i="7"/>
  <c r="CL21" i="7"/>
  <c r="DY21" i="7"/>
  <c r="EI21" i="7"/>
  <c r="JS21" i="7" s="1"/>
  <c r="ET21" i="7"/>
  <c r="FJ21" i="7"/>
  <c r="DJ54" i="7"/>
  <c r="DV54" i="7"/>
  <c r="EW54" i="7"/>
  <c r="EU54" i="7"/>
  <c r="GV54" i="7"/>
  <c r="HT54" i="7"/>
  <c r="DA55" i="7"/>
  <c r="DX55" i="7"/>
  <c r="GW55" i="7"/>
  <c r="HU55" i="7"/>
  <c r="CL56" i="7"/>
  <c r="DY56" i="7"/>
  <c r="FX56" i="7"/>
  <c r="GH56" i="7"/>
  <c r="EL57" i="7"/>
  <c r="FJ57" i="7"/>
  <c r="GW57" i="7"/>
  <c r="HU57" i="7"/>
  <c r="CL39" i="7"/>
  <c r="CY39" i="7"/>
  <c r="DM39" i="7"/>
  <c r="DV39" i="7"/>
  <c r="EK39" i="7"/>
  <c r="FJ39" i="7"/>
  <c r="FW39" i="7"/>
  <c r="GH39" i="7"/>
  <c r="HH39" i="7"/>
  <c r="HT39" i="7"/>
  <c r="HR39" i="7"/>
  <c r="DV22" i="7"/>
  <c r="EK22" i="7"/>
  <c r="FJ22" i="7"/>
  <c r="GH22" i="7"/>
  <c r="HV22" i="7"/>
  <c r="CK40" i="7"/>
  <c r="JM40" i="7" s="1"/>
  <c r="DM40" i="7"/>
  <c r="EL40" i="7"/>
  <c r="EX40" i="7"/>
  <c r="GV40" i="7"/>
  <c r="GS40" i="7"/>
  <c r="FX58" i="7"/>
  <c r="HT58" i="7"/>
  <c r="DX59" i="7"/>
  <c r="DU59" i="7"/>
  <c r="EX59" i="7"/>
  <c r="GW59" i="7"/>
  <c r="GT59" i="7"/>
  <c r="HT63" i="7"/>
  <c r="HQ63" i="7"/>
  <c r="FW64" i="7"/>
  <c r="HT64" i="7"/>
  <c r="EW69" i="7"/>
  <c r="GW71" i="7"/>
  <c r="CY52" i="7"/>
  <c r="GU52" i="7"/>
  <c r="DA38" i="7"/>
  <c r="DY38" i="7"/>
  <c r="GW38" i="7"/>
  <c r="HU38" i="7"/>
  <c r="FJ20" i="7"/>
  <c r="GH20" i="7"/>
  <c r="HU20" i="7"/>
  <c r="CZ57" i="7"/>
  <c r="DJ57" i="7"/>
  <c r="EW57" i="7"/>
  <c r="CN39" i="7"/>
  <c r="CZ39" i="7"/>
  <c r="DA39" i="7"/>
  <c r="DX39" i="7"/>
  <c r="EL39" i="7"/>
  <c r="EW39" i="7"/>
  <c r="GJ39" i="7"/>
  <c r="GU39" i="7"/>
  <c r="HI39" i="7"/>
  <c r="EX22" i="7"/>
  <c r="DZ40" i="7"/>
  <c r="FV59" i="7"/>
  <c r="DA61" i="7"/>
  <c r="CX61" i="7"/>
  <c r="GW61" i="7"/>
  <c r="GT61" i="7"/>
  <c r="DA63" i="7"/>
  <c r="CX63" i="7"/>
  <c r="DX65" i="7"/>
  <c r="DU65" i="7"/>
  <c r="CY73" i="7"/>
  <c r="CV73" i="7"/>
  <c r="DA51" i="7"/>
  <c r="DY51" i="7"/>
  <c r="GW51" i="7"/>
  <c r="HU51" i="7"/>
  <c r="DA37" i="7"/>
  <c r="DY37" i="7"/>
  <c r="GW37" i="7"/>
  <c r="HU37" i="7"/>
  <c r="EW52" i="7"/>
  <c r="FW52" i="7"/>
  <c r="CY53" i="7"/>
  <c r="DM53" i="7"/>
  <c r="EK53" i="7"/>
  <c r="EV53" i="7"/>
  <c r="GU53" i="7"/>
  <c r="HI53" i="7"/>
  <c r="J20" i="7"/>
  <c r="GL20" i="7" s="1"/>
  <c r="DJ20" i="7"/>
  <c r="JP20" i="7" s="1"/>
  <c r="DZ20" i="7"/>
  <c r="EX20" i="7"/>
  <c r="FK20" i="7"/>
  <c r="CZ56" i="7"/>
  <c r="DJ56" i="7"/>
  <c r="EW56" i="7"/>
  <c r="GV56" i="7"/>
  <c r="HT56" i="7"/>
  <c r="DA57" i="7"/>
  <c r="DX57" i="7"/>
  <c r="J39" i="7"/>
  <c r="DJ39" i="7"/>
  <c r="JP39" i="7" s="1"/>
  <c r="EY39" i="7"/>
  <c r="FH39" i="7"/>
  <c r="JV39" i="7" s="1"/>
  <c r="GV39" i="7"/>
  <c r="GW39" i="7"/>
  <c r="HV39" i="7"/>
  <c r="DZ22" i="7"/>
  <c r="HG40" i="7"/>
  <c r="HH40" i="7"/>
  <c r="GG40" i="7"/>
  <c r="JY40" i="7" s="1"/>
  <c r="HF40" i="7"/>
  <c r="KB40" i="7" s="1"/>
  <c r="FI40" i="7"/>
  <c r="CN40" i="7"/>
  <c r="CZ40" i="7"/>
  <c r="DJ40" i="7"/>
  <c r="JP40" i="7" s="1"/>
  <c r="EJ40" i="7"/>
  <c r="FJ40" i="7"/>
  <c r="GJ40" i="7"/>
  <c r="HV40" i="7"/>
  <c r="DX58" i="7"/>
  <c r="DA59" i="7"/>
  <c r="CX59" i="7"/>
  <c r="HT59" i="7"/>
  <c r="HQ59" i="7"/>
  <c r="GW63" i="7"/>
  <c r="GT63" i="7"/>
  <c r="FV66" i="7"/>
  <c r="FS66" i="7"/>
  <c r="FV72" i="7"/>
  <c r="FS72" i="7"/>
  <c r="DX73" i="7"/>
  <c r="DU73" i="7"/>
  <c r="GT73" i="7"/>
  <c r="GW73" i="7"/>
  <c r="HS74" i="7"/>
  <c r="HV74" i="7"/>
  <c r="FV40" i="7"/>
  <c r="FS58" i="7"/>
  <c r="DZ59" i="7"/>
  <c r="ET59" i="7"/>
  <c r="HV59" i="7"/>
  <c r="FS60" i="7"/>
  <c r="DZ61" i="7"/>
  <c r="ET61" i="7"/>
  <c r="HV61" i="7"/>
  <c r="FS62" i="7"/>
  <c r="DZ63" i="7"/>
  <c r="HV63" i="7"/>
  <c r="DZ65" i="7"/>
  <c r="CV70" i="7"/>
  <c r="GR70" i="7"/>
  <c r="DZ73" i="7"/>
  <c r="CZ74" i="7"/>
  <c r="FU75" i="7"/>
  <c r="FU77" i="7"/>
  <c r="FT78" i="7"/>
  <c r="FV80" i="7"/>
  <c r="FS80" i="7"/>
  <c r="HT40" i="7"/>
  <c r="CZ58" i="7"/>
  <c r="GV58" i="7"/>
  <c r="HS58" i="7"/>
  <c r="CZ60" i="7"/>
  <c r="DW60" i="7"/>
  <c r="GV60" i="7"/>
  <c r="HS60" i="7"/>
  <c r="CZ62" i="7"/>
  <c r="DW62" i="7"/>
  <c r="GV62" i="7"/>
  <c r="HS62" i="7"/>
  <c r="CZ64" i="7"/>
  <c r="DW64" i="7"/>
  <c r="GV64" i="7"/>
  <c r="HS64" i="7"/>
  <c r="FU65" i="7"/>
  <c r="GS65" i="7"/>
  <c r="HS72" i="7"/>
  <c r="HT73" i="7"/>
  <c r="DW74" i="7"/>
  <c r="EU74" i="7"/>
  <c r="CW75" i="7"/>
  <c r="GS75" i="7"/>
  <c r="EV76" i="7"/>
  <c r="CW77" i="7"/>
  <c r="DV77" i="7"/>
  <c r="GS77" i="7"/>
  <c r="HR77" i="7"/>
  <c r="FV78" i="7"/>
  <c r="FV61" i="7"/>
  <c r="FX62" i="7"/>
  <c r="FV63" i="7"/>
  <c r="FX64" i="7"/>
  <c r="CX81" i="7"/>
  <c r="GT81" i="7"/>
  <c r="FW82" i="7"/>
  <c r="CX83" i="7"/>
  <c r="GT83" i="7"/>
  <c r="EV84" i="7"/>
  <c r="DZ85" i="7"/>
  <c r="GW85" i="7"/>
  <c r="HR85" i="7"/>
  <c r="FU86" i="7"/>
  <c r="EV87" i="7"/>
  <c r="GT87" i="7"/>
  <c r="EW88" i="7"/>
  <c r="CX89" i="7"/>
  <c r="EV89" i="7"/>
  <c r="HV89" i="7"/>
  <c r="EW90" i="7"/>
  <c r="FT90" i="7"/>
  <c r="GW90" i="7"/>
  <c r="HQ90" i="7"/>
  <c r="CV91" i="7"/>
  <c r="EY91" i="7"/>
  <c r="FT91" i="7"/>
  <c r="GV91" i="7"/>
  <c r="HT91" i="7"/>
  <c r="DA93" i="7"/>
  <c r="DV93" i="7"/>
  <c r="ET94" i="7"/>
  <c r="EW94" i="7"/>
  <c r="HU94" i="7"/>
  <c r="EY95" i="7"/>
  <c r="FT95" i="7"/>
  <c r="FV96" i="7"/>
  <c r="DW97" i="7"/>
  <c r="DZ97" i="7"/>
  <c r="GW97" i="7"/>
  <c r="HR97" i="7"/>
  <c r="GW98" i="7"/>
  <c r="GT98" i="7"/>
  <c r="GV99" i="7"/>
  <c r="GS99" i="7"/>
  <c r="FV100" i="7"/>
  <c r="CX101" i="7"/>
  <c r="DA101" i="7"/>
  <c r="DX103" i="7"/>
  <c r="DU103" i="7"/>
  <c r="HU103" i="7"/>
  <c r="GW104" i="7"/>
  <c r="GT104" i="7"/>
  <c r="EY106" i="7"/>
  <c r="EV106" i="7"/>
  <c r="GU106" i="7"/>
  <c r="GR106" i="7"/>
  <c r="GV107" i="7"/>
  <c r="GS107" i="7"/>
  <c r="GT111" i="7"/>
  <c r="GW111" i="7"/>
  <c r="ET81" i="7"/>
  <c r="ET83" i="7"/>
  <c r="CW84" i="7"/>
  <c r="FT84" i="7"/>
  <c r="GS84" i="7"/>
  <c r="CV85" i="7"/>
  <c r="DU85" i="7"/>
  <c r="HT85" i="7"/>
  <c r="DW86" i="7"/>
  <c r="FW86" i="7"/>
  <c r="HQ86" i="7"/>
  <c r="CV87" i="7"/>
  <c r="HS87" i="7"/>
  <c r="CW88" i="7"/>
  <c r="FS88" i="7"/>
  <c r="HS88" i="7"/>
  <c r="DV89" i="7"/>
  <c r="FV89" i="7"/>
  <c r="GR89" i="7"/>
  <c r="HQ89" i="7"/>
  <c r="EY92" i="7"/>
  <c r="FS92" i="7"/>
  <c r="HS93" i="7"/>
  <c r="HV93" i="7"/>
  <c r="CY95" i="7"/>
  <c r="GR96" i="7"/>
  <c r="GU96" i="7"/>
  <c r="EW97" i="7"/>
  <c r="DY98" i="7"/>
  <c r="HQ98" i="7"/>
  <c r="HT98" i="7"/>
  <c r="CY99" i="7"/>
  <c r="DX100" i="7"/>
  <c r="HU102" i="7"/>
  <c r="HR102" i="7"/>
  <c r="ET103" i="7"/>
  <c r="EW103" i="7"/>
  <c r="CW104" i="7"/>
  <c r="CZ104" i="7"/>
  <c r="EY104" i="7"/>
  <c r="EV104" i="7"/>
  <c r="CY106" i="7"/>
  <c r="CV106" i="7"/>
  <c r="DY106" i="7"/>
  <c r="EW108" i="7"/>
  <c r="ET108" i="7"/>
  <c r="GU108" i="7"/>
  <c r="HS110" i="7"/>
  <c r="HV110" i="7"/>
  <c r="EX85" i="7"/>
  <c r="HT87" i="7"/>
  <c r="DX89" i="7"/>
  <c r="HU90" i="7"/>
  <c r="CZ91" i="7"/>
  <c r="CX94" i="7"/>
  <c r="DA94" i="7"/>
  <c r="DU95" i="7"/>
  <c r="DX95" i="7"/>
  <c r="FS97" i="7"/>
  <c r="FV97" i="7"/>
  <c r="CZ103" i="7"/>
  <c r="CW103" i="7"/>
  <c r="FT107" i="7"/>
  <c r="FW107" i="7"/>
  <c r="HQ107" i="7"/>
  <c r="HT107" i="7"/>
  <c r="EW86" i="7"/>
  <c r="HU86" i="7"/>
  <c r="CZ87" i="7"/>
  <c r="EV90" i="7"/>
  <c r="DX91" i="7"/>
  <c r="FW92" i="7"/>
  <c r="EV96" i="7"/>
  <c r="EY96" i="7"/>
  <c r="HV96" i="7"/>
  <c r="DA100" i="7"/>
  <c r="CX100" i="7"/>
  <c r="DV104" i="7"/>
  <c r="DY104" i="7"/>
  <c r="EW105" i="7"/>
  <c r="ET105" i="7"/>
  <c r="DY108" i="7"/>
  <c r="DV108" i="7"/>
  <c r="FU108" i="7"/>
  <c r="FX108" i="7"/>
  <c r="FX98" i="7"/>
  <c r="GR98" i="7"/>
  <c r="DY99" i="7"/>
  <c r="ET100" i="7"/>
  <c r="GT100" i="7"/>
  <c r="HV100" i="7"/>
  <c r="CV101" i="7"/>
  <c r="DU101" i="7"/>
  <c r="EY102" i="7"/>
  <c r="FS102" i="7"/>
  <c r="DW103" i="7"/>
  <c r="HV103" i="7"/>
  <c r="ET104" i="7"/>
  <c r="GR104" i="7"/>
  <c r="DV105" i="7"/>
  <c r="CX106" i="7"/>
  <c r="DZ106" i="7"/>
  <c r="ET106" i="7"/>
  <c r="HQ106" i="7"/>
  <c r="GV108" i="7"/>
  <c r="HT108" i="7"/>
  <c r="HU111" i="7"/>
  <c r="FW99" i="7"/>
  <c r="GU101" i="7"/>
  <c r="GV102" i="7"/>
  <c r="EY105" i="7"/>
  <c r="GV112" i="7"/>
  <c r="DY94" i="7"/>
  <c r="CZ95" i="7"/>
  <c r="FW96" i="7"/>
  <c r="EX97" i="7"/>
  <c r="CX99" i="7"/>
  <c r="EW99" i="7"/>
  <c r="GU99" i="7"/>
  <c r="EX100" i="7"/>
  <c r="FT100" i="7"/>
  <c r="DY101" i="7"/>
  <c r="EU101" i="7"/>
  <c r="HS102" i="7"/>
  <c r="CY103" i="7"/>
  <c r="FU103" i="7"/>
  <c r="FT104" i="7"/>
  <c r="FU105" i="7"/>
  <c r="FU106" i="7"/>
  <c r="DZ108" i="7"/>
  <c r="CK43" i="7"/>
  <c r="DA43" i="7"/>
  <c r="DM43" i="7"/>
  <c r="DY43" i="7"/>
  <c r="EW43" i="7"/>
  <c r="FI43" i="7"/>
  <c r="GG43" i="7"/>
  <c r="GW43" i="7"/>
  <c r="HI43" i="7"/>
  <c r="HU43" i="7"/>
  <c r="CK44" i="7"/>
  <c r="DA44" i="7"/>
  <c r="DM44" i="7"/>
  <c r="DY44" i="7"/>
  <c r="EK44" i="7"/>
  <c r="EW44" i="7"/>
  <c r="FI44" i="7"/>
  <c r="GG44" i="7"/>
  <c r="GW44" i="7"/>
  <c r="HI44" i="7"/>
  <c r="HU44" i="7"/>
  <c r="CK25" i="7"/>
  <c r="DA25" i="7"/>
  <c r="DM25" i="7"/>
  <c r="DY25" i="7"/>
  <c r="EK25" i="7"/>
  <c r="EW25" i="7"/>
  <c r="FI25" i="7"/>
  <c r="GG25" i="7"/>
  <c r="GW25" i="7"/>
  <c r="HI25" i="7"/>
  <c r="HU25" i="7"/>
  <c r="CK45" i="7"/>
  <c r="DJ45" i="7"/>
  <c r="DN45" i="7"/>
  <c r="DZ45" i="7"/>
  <c r="EL45" i="7"/>
  <c r="EX45" i="7"/>
  <c r="FJ45" i="7"/>
  <c r="FV45" i="7"/>
  <c r="GH45" i="7"/>
  <c r="HF45" i="7"/>
  <c r="HV45" i="7"/>
  <c r="CL12" i="7"/>
  <c r="CP12" i="7"/>
  <c r="DJ12" i="7"/>
  <c r="JP12" i="7" s="1"/>
  <c r="DN12" i="7"/>
  <c r="DZ12" i="7"/>
  <c r="EL12" i="7"/>
  <c r="EP12" i="7"/>
  <c r="EX12" i="7"/>
  <c r="FJ12" i="7"/>
  <c r="FN12" i="7"/>
  <c r="FV12" i="7"/>
  <c r="GH12" i="7"/>
  <c r="GL12" i="7"/>
  <c r="HF12" i="7"/>
  <c r="KB12" i="7" s="1"/>
  <c r="HJ12" i="7"/>
  <c r="HV12" i="7"/>
  <c r="CL26" i="7"/>
  <c r="DJ26" i="7"/>
  <c r="DZ26" i="7"/>
  <c r="EL26" i="7"/>
  <c r="EX26" i="7"/>
  <c r="FJ26" i="7"/>
  <c r="FV26" i="7"/>
  <c r="GH26" i="7"/>
  <c r="HF26" i="7"/>
  <c r="HJ26" i="7"/>
  <c r="HV26" i="7"/>
  <c r="CL46" i="7"/>
  <c r="DJ46" i="7"/>
  <c r="DZ46" i="7"/>
  <c r="EL46" i="7"/>
  <c r="EX46" i="7"/>
  <c r="FJ46" i="7"/>
  <c r="FV46" i="7"/>
  <c r="GH46" i="7"/>
  <c r="HF46" i="7"/>
  <c r="HV46" i="7"/>
  <c r="CL13" i="7"/>
  <c r="DJ13" i="7"/>
  <c r="DZ13" i="7"/>
  <c r="EL13" i="7"/>
  <c r="EX13" i="7"/>
  <c r="FJ13" i="7"/>
  <c r="FV13" i="7"/>
  <c r="GH13" i="7"/>
  <c r="HF13" i="7"/>
  <c r="HV13" i="7"/>
  <c r="CL27" i="7"/>
  <c r="DJ27" i="7"/>
  <c r="JP27" i="7" s="1"/>
  <c r="DZ27" i="7"/>
  <c r="EL27" i="7"/>
  <c r="EX27" i="7"/>
  <c r="FJ27" i="7"/>
  <c r="FV27" i="7"/>
  <c r="GH27" i="7"/>
  <c r="HF27" i="7"/>
  <c r="KB27" i="7" s="1"/>
  <c r="HV27" i="7"/>
  <c r="CL14" i="7"/>
  <c r="DJ14" i="7"/>
  <c r="JP14" i="7" s="1"/>
  <c r="DN14" i="7"/>
  <c r="DZ14" i="7"/>
  <c r="EL14" i="7"/>
  <c r="EX14" i="7"/>
  <c r="FJ14" i="7"/>
  <c r="FV14" i="7"/>
  <c r="GH14" i="7"/>
  <c r="HF14" i="7"/>
  <c r="KB14" i="7" s="1"/>
  <c r="HV14" i="7"/>
  <c r="CL15" i="7"/>
  <c r="DJ15" i="7"/>
  <c r="JP15" i="7" s="1"/>
  <c r="DZ15" i="7"/>
  <c r="EL15" i="7"/>
  <c r="EV15" i="7"/>
  <c r="FI15" i="7"/>
  <c r="FT15" i="7"/>
  <c r="GJ15" i="7"/>
  <c r="HS15" i="7"/>
  <c r="HV15" i="7"/>
  <c r="EV47" i="7"/>
  <c r="CV16" i="7"/>
  <c r="CY16" i="7"/>
  <c r="EV16" i="7"/>
  <c r="EY16" i="7"/>
  <c r="CZ17" i="7"/>
  <c r="EK43" i="7"/>
  <c r="CL43" i="7"/>
  <c r="DJ43" i="7"/>
  <c r="DZ43" i="7"/>
  <c r="EL43" i="7"/>
  <c r="EX43" i="7"/>
  <c r="FJ43" i="7"/>
  <c r="FV43" i="7"/>
  <c r="GH43" i="7"/>
  <c r="HF43" i="7"/>
  <c r="HV43" i="7"/>
  <c r="CL44" i="7"/>
  <c r="DJ44" i="7"/>
  <c r="DZ44" i="7"/>
  <c r="EL44" i="7"/>
  <c r="EX44" i="7"/>
  <c r="FJ44" i="7"/>
  <c r="FV44" i="7"/>
  <c r="GH44" i="7"/>
  <c r="HF44" i="7"/>
  <c r="HV44" i="7"/>
  <c r="CL25" i="7"/>
  <c r="DJ25" i="7"/>
  <c r="DZ25" i="7"/>
  <c r="EL25" i="7"/>
  <c r="EX25" i="7"/>
  <c r="FJ25" i="7"/>
  <c r="FV25" i="7"/>
  <c r="GH25" i="7"/>
  <c r="HF25" i="7"/>
  <c r="HV25" i="7"/>
  <c r="CL45" i="7"/>
  <c r="DK45" i="7"/>
  <c r="EI45" i="7"/>
  <c r="EY45" i="7"/>
  <c r="FK45" i="7"/>
  <c r="FW45" i="7"/>
  <c r="GI45" i="7"/>
  <c r="GU45" i="7"/>
  <c r="HG45" i="7"/>
  <c r="CM12" i="7"/>
  <c r="CQ12" i="7"/>
  <c r="CY12" i="7"/>
  <c r="DK12" i="7"/>
  <c r="DO12" i="7"/>
  <c r="EI12" i="7"/>
  <c r="JS12" i="7" s="1"/>
  <c r="EM12" i="7"/>
  <c r="EY12" i="7"/>
  <c r="FK12" i="7"/>
  <c r="FO12" i="7"/>
  <c r="FW12" i="7"/>
  <c r="GI12" i="7"/>
  <c r="GM12" i="7"/>
  <c r="GU12" i="7"/>
  <c r="HK12" i="7"/>
  <c r="CM26" i="7"/>
  <c r="CY26" i="7"/>
  <c r="DK26" i="7"/>
  <c r="EI26" i="7"/>
  <c r="EY26" i="7"/>
  <c r="FK26" i="7"/>
  <c r="FW26" i="7"/>
  <c r="GI26" i="7"/>
  <c r="GU26" i="7"/>
  <c r="CM46" i="7"/>
  <c r="CY46" i="7"/>
  <c r="DK46" i="7"/>
  <c r="EI46" i="7"/>
  <c r="EY46" i="7"/>
  <c r="FK46" i="7"/>
  <c r="FW46" i="7"/>
  <c r="GI46" i="7"/>
  <c r="GU46" i="7"/>
  <c r="CM13" i="7"/>
  <c r="CY13" i="7"/>
  <c r="DK13" i="7"/>
  <c r="EI13" i="7"/>
  <c r="EY13" i="7"/>
  <c r="FK13" i="7"/>
  <c r="FW13" i="7"/>
  <c r="GI13" i="7"/>
  <c r="GU13" i="7"/>
  <c r="CM27" i="7"/>
  <c r="CY27" i="7"/>
  <c r="DK27" i="7"/>
  <c r="EI27" i="7"/>
  <c r="JS27" i="7" s="1"/>
  <c r="EY27" i="7"/>
  <c r="FK27" i="7"/>
  <c r="FW27" i="7"/>
  <c r="GI27" i="7"/>
  <c r="GU27" i="7"/>
  <c r="CM14" i="7"/>
  <c r="CY14" i="7"/>
  <c r="DK14" i="7"/>
  <c r="EI14" i="7"/>
  <c r="JS14" i="7" s="1"/>
  <c r="EM14" i="7"/>
  <c r="EY14" i="7"/>
  <c r="FK14" i="7"/>
  <c r="FW14" i="7"/>
  <c r="GI14" i="7"/>
  <c r="GU14" i="7"/>
  <c r="HG15" i="7"/>
  <c r="GI15" i="7"/>
  <c r="HF15" i="7"/>
  <c r="KB15" i="7" s="1"/>
  <c r="GH15" i="7"/>
  <c r="FJ15" i="7"/>
  <c r="CM15" i="7"/>
  <c r="CY15" i="7"/>
  <c r="DK15" i="7"/>
  <c r="DO15" i="7"/>
  <c r="EI15" i="7"/>
  <c r="JS15" i="7" s="1"/>
  <c r="EX15" i="7"/>
  <c r="EW15" i="7"/>
  <c r="FK15" i="7"/>
  <c r="FS15" i="7"/>
  <c r="FV15" i="7"/>
  <c r="GK15" i="7"/>
  <c r="GW15" i="7"/>
  <c r="DW47" i="7"/>
  <c r="DZ47" i="7"/>
  <c r="FT47" i="7"/>
  <c r="HS47" i="7"/>
  <c r="HV47" i="7"/>
  <c r="GR16" i="7"/>
  <c r="GU16" i="7"/>
  <c r="FL44" i="7"/>
  <c r="CM43" i="7"/>
  <c r="CY43" i="7"/>
  <c r="DK43" i="7"/>
  <c r="EI43" i="7"/>
  <c r="EY43" i="7"/>
  <c r="FK43" i="7"/>
  <c r="FW43" i="7"/>
  <c r="GI43" i="7"/>
  <c r="GU43" i="7"/>
  <c r="CM44" i="7"/>
  <c r="CY44" i="7"/>
  <c r="DK44" i="7"/>
  <c r="EI44" i="7"/>
  <c r="EY44" i="7"/>
  <c r="FK44" i="7"/>
  <c r="FW44" i="7"/>
  <c r="GI44" i="7"/>
  <c r="GU44" i="7"/>
  <c r="CM25" i="7"/>
  <c r="CY25" i="7"/>
  <c r="DK25" i="7"/>
  <c r="EI25" i="7"/>
  <c r="EY25" i="7"/>
  <c r="FK25" i="7"/>
  <c r="FW25" i="7"/>
  <c r="GI25" i="7"/>
  <c r="GU25" i="7"/>
  <c r="CM45" i="7"/>
  <c r="CY45" i="7"/>
  <c r="DL45" i="7"/>
  <c r="DX45" i="7"/>
  <c r="EJ45" i="7"/>
  <c r="FH45" i="7"/>
  <c r="JV45" i="7" s="1"/>
  <c r="FX45" i="7"/>
  <c r="GJ45" i="7"/>
  <c r="GV45" i="7"/>
  <c r="HH45" i="7"/>
  <c r="CR12" i="7"/>
  <c r="DP12" i="7"/>
  <c r="EN12" i="7"/>
  <c r="FL12" i="7"/>
  <c r="GN12" i="7"/>
  <c r="FL26" i="7"/>
  <c r="CR27" i="7"/>
  <c r="DP14" i="7"/>
  <c r="GR15" i="7"/>
  <c r="EU47" i="7"/>
  <c r="EX47" i="7"/>
  <c r="FS47" i="7"/>
  <c r="FV47" i="7"/>
  <c r="FT16" i="7"/>
  <c r="FW16" i="7"/>
  <c r="DQ45" i="7"/>
  <c r="CL47" i="7"/>
  <c r="DJ47" i="7"/>
  <c r="EL47" i="7"/>
  <c r="FJ47" i="7"/>
  <c r="GH47" i="7"/>
  <c r="HF47" i="7"/>
  <c r="CL16" i="7"/>
  <c r="DJ16" i="7"/>
  <c r="JP16" i="7" s="1"/>
  <c r="DZ16" i="7"/>
  <c r="EL16" i="7"/>
  <c r="EX16" i="7"/>
  <c r="FJ16" i="7"/>
  <c r="FV16" i="7"/>
  <c r="GH16" i="7"/>
  <c r="HF16" i="7"/>
  <c r="KB16" i="7" s="1"/>
  <c r="HV16" i="7"/>
  <c r="CK17" i="7"/>
  <c r="JM17" i="7" s="1"/>
  <c r="CV17" i="7"/>
  <c r="DK17" i="7"/>
  <c r="DV17" i="7"/>
  <c r="EK17" i="7"/>
  <c r="GG17" i="7"/>
  <c r="JY17" i="7" s="1"/>
  <c r="GR17" i="7"/>
  <c r="HG17" i="7"/>
  <c r="CL28" i="7"/>
  <c r="DJ28" i="7"/>
  <c r="JP28" i="7" s="1"/>
  <c r="DZ28" i="7"/>
  <c r="EL28" i="7"/>
  <c r="EX28" i="7"/>
  <c r="FJ28" i="7"/>
  <c r="FV28" i="7"/>
  <c r="GH28" i="7"/>
  <c r="HF28" i="7"/>
  <c r="KB28" i="7" s="1"/>
  <c r="HV28" i="7"/>
  <c r="CL29" i="7"/>
  <c r="DJ29" i="7"/>
  <c r="JP29" i="7" s="1"/>
  <c r="DZ29" i="7"/>
  <c r="EL29" i="7"/>
  <c r="EP29" i="7"/>
  <c r="EX29" i="7"/>
  <c r="FJ29" i="7"/>
  <c r="FV29" i="7"/>
  <c r="GH29" i="7"/>
  <c r="HF29" i="7"/>
  <c r="KB29" i="7" s="1"/>
  <c r="HV29" i="7"/>
  <c r="CL30" i="7"/>
  <c r="DJ30" i="7"/>
  <c r="JP30" i="7" s="1"/>
  <c r="DN30" i="7"/>
  <c r="DZ30" i="7"/>
  <c r="EL30" i="7"/>
  <c r="EX30" i="7"/>
  <c r="FJ30" i="7"/>
  <c r="FV30" i="7"/>
  <c r="GH30" i="7"/>
  <c r="GL30" i="7"/>
  <c r="HF30" i="7"/>
  <c r="KB30" i="7" s="1"/>
  <c r="HV30" i="7"/>
  <c r="CL18" i="7"/>
  <c r="DJ18" i="7"/>
  <c r="JP18" i="7" s="1"/>
  <c r="DZ18" i="7"/>
  <c r="EL18" i="7"/>
  <c r="EX18" i="7"/>
  <c r="FJ18" i="7"/>
  <c r="FV18" i="7"/>
  <c r="GH18" i="7"/>
  <c r="GL18" i="7"/>
  <c r="HF18" i="7"/>
  <c r="KB18" i="7" s="1"/>
  <c r="HV18" i="7"/>
  <c r="CL31" i="7"/>
  <c r="CP31" i="7"/>
  <c r="DJ31" i="7"/>
  <c r="JP31" i="7" s="1"/>
  <c r="DZ31" i="7"/>
  <c r="EL31" i="7"/>
  <c r="EX31" i="7"/>
  <c r="FJ31" i="7"/>
  <c r="FV31" i="7"/>
  <c r="GH31" i="7"/>
  <c r="HF31" i="7"/>
  <c r="KB31" i="7" s="1"/>
  <c r="HV31" i="7"/>
  <c r="CL48" i="7"/>
  <c r="DJ48" i="7"/>
  <c r="DZ48" i="7"/>
  <c r="EL48" i="7"/>
  <c r="EX48" i="7"/>
  <c r="FJ48" i="7"/>
  <c r="FV48" i="7"/>
  <c r="GH48" i="7"/>
  <c r="HF48" i="7"/>
  <c r="HV48" i="7"/>
  <c r="CL32" i="7"/>
  <c r="DJ32" i="7"/>
  <c r="JP32" i="7" s="1"/>
  <c r="DN32" i="7"/>
  <c r="DZ32" i="7"/>
  <c r="EL32" i="7"/>
  <c r="EX32" i="7"/>
  <c r="FJ32" i="7"/>
  <c r="FV32" i="7"/>
  <c r="GH32" i="7"/>
  <c r="HF32" i="7"/>
  <c r="KB32" i="7" s="1"/>
  <c r="HV32" i="7"/>
  <c r="CL33" i="7"/>
  <c r="DJ33" i="7"/>
  <c r="JP33" i="7" s="1"/>
  <c r="DN33" i="7"/>
  <c r="DZ33" i="7"/>
  <c r="EL33" i="7"/>
  <c r="EY33" i="7"/>
  <c r="GI33" i="7"/>
  <c r="GW33" i="7"/>
  <c r="DL34" i="7"/>
  <c r="DX34" i="7"/>
  <c r="EY34" i="7"/>
  <c r="FI34" i="7"/>
  <c r="FW34" i="7"/>
  <c r="FX34" i="7"/>
  <c r="HH34" i="7"/>
  <c r="HT34" i="7"/>
  <c r="EV49" i="7"/>
  <c r="DW35" i="7"/>
  <c r="DZ35" i="7"/>
  <c r="FT35" i="7"/>
  <c r="HS35" i="7"/>
  <c r="HV35" i="7"/>
  <c r="HK50" i="7"/>
  <c r="DO50" i="7"/>
  <c r="EU50" i="7"/>
  <c r="EX50" i="7"/>
  <c r="FS50" i="7"/>
  <c r="FV50" i="7"/>
  <c r="DP36" i="7"/>
  <c r="CM47" i="7"/>
  <c r="DK47" i="7"/>
  <c r="EI47" i="7"/>
  <c r="FK47" i="7"/>
  <c r="GI47" i="7"/>
  <c r="CM16" i="7"/>
  <c r="DK16" i="7"/>
  <c r="EI16" i="7"/>
  <c r="JS16" i="7" s="1"/>
  <c r="EM16" i="7"/>
  <c r="FK16" i="7"/>
  <c r="GI16" i="7"/>
  <c r="GM16" i="7"/>
  <c r="CL17" i="7"/>
  <c r="DL17" i="7"/>
  <c r="FH17" i="7"/>
  <c r="JV17" i="7" s="1"/>
  <c r="FS17" i="7"/>
  <c r="GH17" i="7"/>
  <c r="GS17" i="7"/>
  <c r="HQ17" i="7"/>
  <c r="CM28" i="7"/>
  <c r="CY28" i="7"/>
  <c r="DK28" i="7"/>
  <c r="EI28" i="7"/>
  <c r="JS28" i="7" s="1"/>
  <c r="EY28" i="7"/>
  <c r="FK28" i="7"/>
  <c r="FW28" i="7"/>
  <c r="GI28" i="7"/>
  <c r="GU28" i="7"/>
  <c r="CM29" i="7"/>
  <c r="CY29" i="7"/>
  <c r="DK29" i="7"/>
  <c r="EI29" i="7"/>
  <c r="JS29" i="7" s="1"/>
  <c r="EY29" i="7"/>
  <c r="FK29" i="7"/>
  <c r="FW29" i="7"/>
  <c r="GI29" i="7"/>
  <c r="GU29" i="7"/>
  <c r="CM30" i="7"/>
  <c r="CQ30" i="7"/>
  <c r="CY30" i="7"/>
  <c r="DK30" i="7"/>
  <c r="DO30" i="7"/>
  <c r="EI30" i="7"/>
  <c r="JS30" i="7" s="1"/>
  <c r="EY30" i="7"/>
  <c r="FK30" i="7"/>
  <c r="FO30" i="7"/>
  <c r="FW30" i="7"/>
  <c r="GI30" i="7"/>
  <c r="GM30" i="7"/>
  <c r="GU30" i="7"/>
  <c r="CM18" i="7"/>
  <c r="CY18" i="7"/>
  <c r="DK18" i="7"/>
  <c r="EI18" i="7"/>
  <c r="JS18" i="7" s="1"/>
  <c r="EY18" i="7"/>
  <c r="FK18" i="7"/>
  <c r="FO18" i="7"/>
  <c r="FW18" i="7"/>
  <c r="GI18" i="7"/>
  <c r="GU18" i="7"/>
  <c r="HK18" i="7"/>
  <c r="CM31" i="7"/>
  <c r="CY31" i="7"/>
  <c r="DK31" i="7"/>
  <c r="EI31" i="7"/>
  <c r="JS31" i="7" s="1"/>
  <c r="EY31" i="7"/>
  <c r="FK31" i="7"/>
  <c r="FW31" i="7"/>
  <c r="GI31" i="7"/>
  <c r="GU31" i="7"/>
  <c r="HK31" i="7"/>
  <c r="CM48" i="7"/>
  <c r="CY48" i="7"/>
  <c r="DK48" i="7"/>
  <c r="EI48" i="7"/>
  <c r="EY48" i="7"/>
  <c r="FK48" i="7"/>
  <c r="FW48" i="7"/>
  <c r="GI48" i="7"/>
  <c r="GU48" i="7"/>
  <c r="CM32" i="7"/>
  <c r="CY32" i="7"/>
  <c r="DK32" i="7"/>
  <c r="EI32" i="7"/>
  <c r="JS32" i="7" s="1"/>
  <c r="EY32" i="7"/>
  <c r="FK32" i="7"/>
  <c r="FO32" i="7"/>
  <c r="FW32" i="7"/>
  <c r="GI32" i="7"/>
  <c r="GU32" i="7"/>
  <c r="HF33" i="7"/>
  <c r="KB33" i="7" s="1"/>
  <c r="GH33" i="7"/>
  <c r="FJ33" i="7"/>
  <c r="CM33" i="7"/>
  <c r="CY33" i="7"/>
  <c r="DK33" i="7"/>
  <c r="EI33" i="7"/>
  <c r="JS33" i="7" s="1"/>
  <c r="EU33" i="7"/>
  <c r="FH33" i="7"/>
  <c r="JV33" i="7" s="1"/>
  <c r="GJ33" i="7"/>
  <c r="HG33" i="7"/>
  <c r="HV33" i="7"/>
  <c r="HU33" i="7"/>
  <c r="CK34" i="7"/>
  <c r="JM34" i="7" s="1"/>
  <c r="CY34" i="7"/>
  <c r="DM34" i="7"/>
  <c r="DY34" i="7"/>
  <c r="GG34" i="7"/>
  <c r="JY34" i="7" s="1"/>
  <c r="GU34" i="7"/>
  <c r="HI34" i="7"/>
  <c r="DP49" i="7"/>
  <c r="DW49" i="7"/>
  <c r="DZ49" i="7"/>
  <c r="FT49" i="7"/>
  <c r="HS49" i="7"/>
  <c r="HV49" i="7"/>
  <c r="GM35" i="7"/>
  <c r="EU35" i="7"/>
  <c r="EX35" i="7"/>
  <c r="FS35" i="7"/>
  <c r="FV35" i="7"/>
  <c r="CR50" i="7"/>
  <c r="CV50" i="7"/>
  <c r="GR50" i="7"/>
  <c r="FL29" i="7"/>
  <c r="DP30" i="7"/>
  <c r="EN30" i="7"/>
  <c r="EN31" i="7"/>
  <c r="DP33" i="7"/>
  <c r="FS33" i="7"/>
  <c r="HG34" i="7"/>
  <c r="GI34" i="7"/>
  <c r="FK34" i="7"/>
  <c r="EI34" i="7"/>
  <c r="JS34" i="7" s="1"/>
  <c r="DK34" i="7"/>
  <c r="CM34" i="7"/>
  <c r="HF34" i="7"/>
  <c r="KB34" i="7" s="1"/>
  <c r="GH34" i="7"/>
  <c r="FJ34" i="7"/>
  <c r="EL34" i="7"/>
  <c r="DJ34" i="7"/>
  <c r="JP34" i="7" s="1"/>
  <c r="CL34" i="7"/>
  <c r="CN34" i="7"/>
  <c r="CZ34" i="7"/>
  <c r="DW34" i="7"/>
  <c r="DZ34" i="7"/>
  <c r="EJ34" i="7"/>
  <c r="EW34" i="7"/>
  <c r="GJ34" i="7"/>
  <c r="GV34" i="7"/>
  <c r="HS34" i="7"/>
  <c r="HV34" i="7"/>
  <c r="EU49" i="7"/>
  <c r="EX49" i="7"/>
  <c r="FS49" i="7"/>
  <c r="FV49" i="7"/>
  <c r="CV35" i="7"/>
  <c r="GR35" i="7"/>
  <c r="DQ33" i="7"/>
  <c r="DA34" i="7"/>
  <c r="EK34" i="7"/>
  <c r="EU34" i="7"/>
  <c r="EX34" i="7"/>
  <c r="FH34" i="7"/>
  <c r="JV34" i="7" s="1"/>
  <c r="FS34" i="7"/>
  <c r="FV34" i="7"/>
  <c r="GW34" i="7"/>
  <c r="EV35" i="7"/>
  <c r="DW50" i="7"/>
  <c r="DZ50" i="7"/>
  <c r="HS50" i="7"/>
  <c r="HV50" i="7"/>
  <c r="EO36" i="7"/>
  <c r="GM36" i="7"/>
  <c r="CQ36" i="7"/>
  <c r="EP36" i="7"/>
  <c r="DW36" i="7"/>
  <c r="DZ36" i="7"/>
  <c r="CL49" i="7"/>
  <c r="DJ49" i="7"/>
  <c r="EL49" i="7"/>
  <c r="FJ49" i="7"/>
  <c r="GH49" i="7"/>
  <c r="HF49" i="7"/>
  <c r="CL35" i="7"/>
  <c r="DJ35" i="7"/>
  <c r="JP35" i="7" s="1"/>
  <c r="EL35" i="7"/>
  <c r="FJ35" i="7"/>
  <c r="GH35" i="7"/>
  <c r="HF35" i="7"/>
  <c r="KB35" i="7" s="1"/>
  <c r="CL50" i="7"/>
  <c r="DJ50" i="7"/>
  <c r="EL50" i="7"/>
  <c r="FJ50" i="7"/>
  <c r="GH50" i="7"/>
  <c r="HF50" i="7"/>
  <c r="CL36" i="7"/>
  <c r="DJ36" i="7"/>
  <c r="JP36" i="7" s="1"/>
  <c r="EL36" i="7"/>
  <c r="EX36" i="7"/>
  <c r="FJ36" i="7"/>
  <c r="FV36" i="7"/>
  <c r="GH36" i="7"/>
  <c r="HF36" i="7"/>
  <c r="KB36" i="7" s="1"/>
  <c r="HV36" i="7"/>
  <c r="CL19" i="7"/>
  <c r="CP19" i="7"/>
  <c r="DJ19" i="7"/>
  <c r="JP19" i="7" s="1"/>
  <c r="DZ19" i="7"/>
  <c r="EL19" i="7"/>
  <c r="EP19" i="7"/>
  <c r="EX19" i="7"/>
  <c r="FJ19" i="7"/>
  <c r="FN19" i="7"/>
  <c r="FV19" i="7"/>
  <c r="GH19" i="7"/>
  <c r="HF19" i="7"/>
  <c r="KB19" i="7" s="1"/>
  <c r="HJ19" i="7"/>
  <c r="HV19" i="7"/>
  <c r="CL51" i="7"/>
  <c r="DJ51" i="7"/>
  <c r="DN51" i="7"/>
  <c r="DZ51" i="7"/>
  <c r="EL51" i="7"/>
  <c r="EX51" i="7"/>
  <c r="FJ51" i="7"/>
  <c r="FV51" i="7"/>
  <c r="GH51" i="7"/>
  <c r="HF51" i="7"/>
  <c r="HV51" i="7"/>
  <c r="CL37" i="7"/>
  <c r="DJ37" i="7"/>
  <c r="JP37" i="7" s="1"/>
  <c r="DZ37" i="7"/>
  <c r="EL37" i="7"/>
  <c r="EX37" i="7"/>
  <c r="FJ37" i="7"/>
  <c r="FV37" i="7"/>
  <c r="GH37" i="7"/>
  <c r="HF37" i="7"/>
  <c r="KB37" i="7" s="1"/>
  <c r="HV37" i="7"/>
  <c r="CL52" i="7"/>
  <c r="DJ52" i="7"/>
  <c r="DZ52" i="7"/>
  <c r="EL52" i="7"/>
  <c r="EX52" i="7"/>
  <c r="FJ52" i="7"/>
  <c r="FV52" i="7"/>
  <c r="GH52" i="7"/>
  <c r="HF52" i="7"/>
  <c r="HV52" i="7"/>
  <c r="CL53" i="7"/>
  <c r="DJ53" i="7"/>
  <c r="DZ53" i="7"/>
  <c r="EL53" i="7"/>
  <c r="EP53" i="7"/>
  <c r="EX53" i="7"/>
  <c r="FJ53" i="7"/>
  <c r="FV53" i="7"/>
  <c r="GH53" i="7"/>
  <c r="HF53" i="7"/>
  <c r="HJ53" i="7"/>
  <c r="HV53" i="7"/>
  <c r="CL38" i="7"/>
  <c r="DJ38" i="7"/>
  <c r="JP38" i="7" s="1"/>
  <c r="DZ38" i="7"/>
  <c r="EL38" i="7"/>
  <c r="EX38" i="7"/>
  <c r="FJ38" i="7"/>
  <c r="FV38" i="7"/>
  <c r="GH38" i="7"/>
  <c r="HF38" i="7"/>
  <c r="KB38" i="7" s="1"/>
  <c r="HV38" i="7"/>
  <c r="CY20" i="7"/>
  <c r="DL20" i="7"/>
  <c r="DW20" i="7"/>
  <c r="EJ20" i="7"/>
  <c r="EY20" i="7"/>
  <c r="GI20" i="7"/>
  <c r="GV20" i="7"/>
  <c r="GS20" i="7"/>
  <c r="HR20" i="7"/>
  <c r="CM21" i="7"/>
  <c r="CZ21" i="7"/>
  <c r="CW21" i="7"/>
  <c r="CY21" i="7"/>
  <c r="DV21" i="7"/>
  <c r="EL21" i="7"/>
  <c r="FK21" i="7"/>
  <c r="FV21" i="7"/>
  <c r="GW21" i="7"/>
  <c r="HF21" i="7"/>
  <c r="KB21" i="7" s="1"/>
  <c r="HU21" i="7"/>
  <c r="CM49" i="7"/>
  <c r="DK49" i="7"/>
  <c r="EI49" i="7"/>
  <c r="FK49" i="7"/>
  <c r="GI49" i="7"/>
  <c r="CM35" i="7"/>
  <c r="DK35" i="7"/>
  <c r="EI35" i="7"/>
  <c r="JS35" i="7" s="1"/>
  <c r="FK35" i="7"/>
  <c r="GI35" i="7"/>
  <c r="CM50" i="7"/>
  <c r="DK50" i="7"/>
  <c r="EI50" i="7"/>
  <c r="FK50" i="7"/>
  <c r="GI50" i="7"/>
  <c r="CM36" i="7"/>
  <c r="DK36" i="7"/>
  <c r="EI36" i="7"/>
  <c r="JS36" i="7" s="1"/>
  <c r="FK36" i="7"/>
  <c r="GI36" i="7"/>
  <c r="CM19" i="7"/>
  <c r="DK19" i="7"/>
  <c r="DO19" i="7"/>
  <c r="EI19" i="7"/>
  <c r="JS19" i="7" s="1"/>
  <c r="FK19" i="7"/>
  <c r="FO19" i="7"/>
  <c r="GI19" i="7"/>
  <c r="HK19" i="7"/>
  <c r="CM51" i="7"/>
  <c r="CQ51" i="7"/>
  <c r="DK51" i="7"/>
  <c r="EI51" i="7"/>
  <c r="JS51" i="7" s="1"/>
  <c r="EM51" i="7"/>
  <c r="FK51" i="7"/>
  <c r="GI51" i="7"/>
  <c r="GM51" i="7"/>
  <c r="CM37" i="7"/>
  <c r="DK37" i="7"/>
  <c r="EI37" i="7"/>
  <c r="JS37" i="7" s="1"/>
  <c r="FK37" i="7"/>
  <c r="GI37" i="7"/>
  <c r="CM52" i="7"/>
  <c r="DK52" i="7"/>
  <c r="EI52" i="7"/>
  <c r="FK52" i="7"/>
  <c r="GI52" i="7"/>
  <c r="CM53" i="7"/>
  <c r="DK53" i="7"/>
  <c r="EI53" i="7"/>
  <c r="FK53" i="7"/>
  <c r="GI53" i="7"/>
  <c r="CM38" i="7"/>
  <c r="CQ38" i="7"/>
  <c r="DK38" i="7"/>
  <c r="EI38" i="7"/>
  <c r="JS38" i="7" s="1"/>
  <c r="EM38" i="7"/>
  <c r="FK38" i="7"/>
  <c r="GI38" i="7"/>
  <c r="HH20" i="7"/>
  <c r="GJ20" i="7"/>
  <c r="HI20" i="7"/>
  <c r="GG20" i="7"/>
  <c r="JY20" i="7" s="1"/>
  <c r="FI20" i="7"/>
  <c r="EK20" i="7"/>
  <c r="DM20" i="7"/>
  <c r="CK20" i="7"/>
  <c r="JM20" i="7" s="1"/>
  <c r="CL20" i="7"/>
  <c r="DA20" i="7"/>
  <c r="CZ20" i="7"/>
  <c r="DY20" i="7"/>
  <c r="DX20" i="7"/>
  <c r="EL20" i="7"/>
  <c r="EW20" i="7"/>
  <c r="EU20" i="7"/>
  <c r="FH20" i="7"/>
  <c r="JV20" i="7" s="1"/>
  <c r="FW20" i="7"/>
  <c r="GW20" i="7"/>
  <c r="HF20" i="7"/>
  <c r="KB20" i="7" s="1"/>
  <c r="HT20" i="7"/>
  <c r="HQ20" i="7"/>
  <c r="HH21" i="7"/>
  <c r="GJ21" i="7"/>
  <c r="FH21" i="7"/>
  <c r="JV21" i="7" s="1"/>
  <c r="EJ21" i="7"/>
  <c r="DL21" i="7"/>
  <c r="CN21" i="7"/>
  <c r="J21" i="7"/>
  <c r="EP46" i="7" s="1"/>
  <c r="HI21" i="7"/>
  <c r="GG21" i="7"/>
  <c r="JY21" i="7" s="1"/>
  <c r="FI21" i="7"/>
  <c r="EK21" i="7"/>
  <c r="DM21" i="7"/>
  <c r="CK21" i="7"/>
  <c r="JM21" i="7" s="1"/>
  <c r="DA21" i="7"/>
  <c r="DJ21" i="7"/>
  <c r="JP21" i="7" s="1"/>
  <c r="DX21" i="7"/>
  <c r="DU21" i="7"/>
  <c r="EX21" i="7"/>
  <c r="FX21" i="7"/>
  <c r="FU21" i="7"/>
  <c r="FW21" i="7"/>
  <c r="HG21" i="7"/>
  <c r="CZ54" i="7"/>
  <c r="CW54" i="7"/>
  <c r="CR19" i="7"/>
  <c r="DP19" i="7"/>
  <c r="GN19" i="7"/>
  <c r="HL19" i="7"/>
  <c r="DP51" i="7"/>
  <c r="HL51" i="7"/>
  <c r="DP53" i="7"/>
  <c r="HL53" i="7"/>
  <c r="EO20" i="7"/>
  <c r="EO19" i="7"/>
  <c r="FM19" i="7"/>
  <c r="DQ51" i="7"/>
  <c r="EO53" i="7"/>
  <c r="FM38" i="7"/>
  <c r="GV21" i="7"/>
  <c r="GS21" i="7"/>
  <c r="HT21" i="7"/>
  <c r="HQ21" i="7"/>
  <c r="DX54" i="7"/>
  <c r="DU54" i="7"/>
  <c r="CK54" i="7"/>
  <c r="DM54" i="7"/>
  <c r="EK54" i="7"/>
  <c r="FI54" i="7"/>
  <c r="FU54" i="7"/>
  <c r="GG54" i="7"/>
  <c r="GS54" i="7"/>
  <c r="HI54" i="7"/>
  <c r="HQ54" i="7"/>
  <c r="CK55" i="7"/>
  <c r="CW55" i="7"/>
  <c r="DM55" i="7"/>
  <c r="DU55" i="7"/>
  <c r="EK55" i="7"/>
  <c r="FI55" i="7"/>
  <c r="FU55" i="7"/>
  <c r="GG55" i="7"/>
  <c r="GS55" i="7"/>
  <c r="HI55" i="7"/>
  <c r="HQ55" i="7"/>
  <c r="CK56" i="7"/>
  <c r="CW56" i="7"/>
  <c r="DM56" i="7"/>
  <c r="DU56" i="7"/>
  <c r="EK56" i="7"/>
  <c r="FI56" i="7"/>
  <c r="FU56" i="7"/>
  <c r="GG56" i="7"/>
  <c r="GS56" i="7"/>
  <c r="HI56" i="7"/>
  <c r="HQ56" i="7"/>
  <c r="CK57" i="7"/>
  <c r="CW57" i="7"/>
  <c r="DM57" i="7"/>
  <c r="DU57" i="7"/>
  <c r="EK57" i="7"/>
  <c r="FI57" i="7"/>
  <c r="FU57" i="7"/>
  <c r="GG57" i="7"/>
  <c r="JY57" i="7" s="1"/>
  <c r="GS57" i="7"/>
  <c r="HI57" i="7"/>
  <c r="HQ57" i="7"/>
  <c r="EX39" i="7"/>
  <c r="FV39" i="7"/>
  <c r="GS39" i="7"/>
  <c r="CW22" i="7"/>
  <c r="FT22" i="7"/>
  <c r="FW22" i="7"/>
  <c r="GS22" i="7"/>
  <c r="CW40" i="7"/>
  <c r="FT40" i="7"/>
  <c r="FW40" i="7"/>
  <c r="DV58" i="7"/>
  <c r="DY58" i="7"/>
  <c r="ET58" i="7"/>
  <c r="EW58" i="7"/>
  <c r="HR58" i="7"/>
  <c r="HU58" i="7"/>
  <c r="EV59" i="7"/>
  <c r="EY59" i="7"/>
  <c r="DV60" i="7"/>
  <c r="DY60" i="7"/>
  <c r="HF54" i="7"/>
  <c r="HV54" i="7"/>
  <c r="HF55" i="7"/>
  <c r="HV55" i="7"/>
  <c r="HF56" i="7"/>
  <c r="HV56" i="7"/>
  <c r="FV57" i="7"/>
  <c r="GH57" i="7"/>
  <c r="HF57" i="7"/>
  <c r="HV57" i="7"/>
  <c r="CV39" i="7"/>
  <c r="FX39" i="7"/>
  <c r="CV22" i="7"/>
  <c r="CY22" i="7"/>
  <c r="GR22" i="7"/>
  <c r="GU22" i="7"/>
  <c r="CV40" i="7"/>
  <c r="CY40" i="7"/>
  <c r="GR40" i="7"/>
  <c r="GU40" i="7"/>
  <c r="CV59" i="7"/>
  <c r="CY59" i="7"/>
  <c r="FT59" i="7"/>
  <c r="FW59" i="7"/>
  <c r="GR59" i="7"/>
  <c r="GU59" i="7"/>
  <c r="CM54" i="7"/>
  <c r="CY54" i="7"/>
  <c r="DK54" i="7"/>
  <c r="EI54" i="7"/>
  <c r="EY54" i="7"/>
  <c r="FK54" i="7"/>
  <c r="FW54" i="7"/>
  <c r="GI54" i="7"/>
  <c r="GU54" i="7"/>
  <c r="HG54" i="7"/>
  <c r="CM55" i="7"/>
  <c r="CY55" i="7"/>
  <c r="DK55" i="7"/>
  <c r="EI55" i="7"/>
  <c r="EY55" i="7"/>
  <c r="FK55" i="7"/>
  <c r="FW55" i="7"/>
  <c r="GI55" i="7"/>
  <c r="GU55" i="7"/>
  <c r="HG55" i="7"/>
  <c r="CM56" i="7"/>
  <c r="CY56" i="7"/>
  <c r="DK56" i="7"/>
  <c r="EI56" i="7"/>
  <c r="EY56" i="7"/>
  <c r="FK56" i="7"/>
  <c r="FW56" i="7"/>
  <c r="GI56" i="7"/>
  <c r="GU56" i="7"/>
  <c r="HG56" i="7"/>
  <c r="CM57" i="7"/>
  <c r="CY57" i="7"/>
  <c r="DK57" i="7"/>
  <c r="EI57" i="7"/>
  <c r="EY57" i="7"/>
  <c r="FK57" i="7"/>
  <c r="FW57" i="7"/>
  <c r="GI57" i="7"/>
  <c r="GU57" i="7"/>
  <c r="HG57" i="7"/>
  <c r="EV22" i="7"/>
  <c r="EY22" i="7"/>
  <c r="FU22" i="7"/>
  <c r="EV40" i="7"/>
  <c r="EY40" i="7"/>
  <c r="J54" i="7"/>
  <c r="CN54" i="7"/>
  <c r="DL54" i="7"/>
  <c r="EJ54" i="7"/>
  <c r="FH54" i="7"/>
  <c r="GJ54" i="7"/>
  <c r="J55" i="7"/>
  <c r="EP48" i="7" s="1"/>
  <c r="CN55" i="7"/>
  <c r="DL55" i="7"/>
  <c r="EJ55" i="7"/>
  <c r="FH55" i="7"/>
  <c r="GJ55" i="7"/>
  <c r="J56" i="7"/>
  <c r="HJ49" i="7" s="1"/>
  <c r="CN56" i="7"/>
  <c r="DL56" i="7"/>
  <c r="EJ56" i="7"/>
  <c r="FH56" i="7"/>
  <c r="GJ56" i="7"/>
  <c r="J57" i="7"/>
  <c r="EO50" i="7" s="1"/>
  <c r="CN57" i="7"/>
  <c r="DL57" i="7"/>
  <c r="EJ57" i="7"/>
  <c r="FH57" i="7"/>
  <c r="GJ57" i="7"/>
  <c r="DZ39" i="7"/>
  <c r="CX58" i="7"/>
  <c r="DA58" i="7"/>
  <c r="GT58" i="7"/>
  <c r="GW58" i="7"/>
  <c r="CX60" i="7"/>
  <c r="DA60" i="7"/>
  <c r="CM39" i="7"/>
  <c r="DK39" i="7"/>
  <c r="EI39" i="7"/>
  <c r="JS39" i="7" s="1"/>
  <c r="FK39" i="7"/>
  <c r="GI39" i="7"/>
  <c r="CM22" i="7"/>
  <c r="DK22" i="7"/>
  <c r="EI22" i="7"/>
  <c r="JS22" i="7" s="1"/>
  <c r="FK22" i="7"/>
  <c r="GI22" i="7"/>
  <c r="CM40" i="7"/>
  <c r="CQ40" i="7"/>
  <c r="DK40" i="7"/>
  <c r="EI40" i="7"/>
  <c r="JS40" i="7" s="1"/>
  <c r="FK40" i="7"/>
  <c r="GI40" i="7"/>
  <c r="EW60" i="7"/>
  <c r="GW60" i="7"/>
  <c r="HU60" i="7"/>
  <c r="CY61" i="7"/>
  <c r="EY61" i="7"/>
  <c r="FW61" i="7"/>
  <c r="GU61" i="7"/>
  <c r="DA62" i="7"/>
  <c r="DY62" i="7"/>
  <c r="EW62" i="7"/>
  <c r="GW62" i="7"/>
  <c r="HU62" i="7"/>
  <c r="CY63" i="7"/>
  <c r="EY63" i="7"/>
  <c r="FW63" i="7"/>
  <c r="GU63" i="7"/>
  <c r="DA64" i="7"/>
  <c r="DY64" i="7"/>
  <c r="EW64" i="7"/>
  <c r="GW64" i="7"/>
  <c r="HU64" i="7"/>
  <c r="CY65" i="7"/>
  <c r="EU65" i="7"/>
  <c r="EY65" i="7"/>
  <c r="FS65" i="7"/>
  <c r="FW65" i="7"/>
  <c r="GU65" i="7"/>
  <c r="HS65" i="7"/>
  <c r="CW66" i="7"/>
  <c r="DA66" i="7"/>
  <c r="DU66" i="7"/>
  <c r="DY66" i="7"/>
  <c r="EW66" i="7"/>
  <c r="FU66" i="7"/>
  <c r="GS66" i="7"/>
  <c r="GW66" i="7"/>
  <c r="HQ66" i="7"/>
  <c r="HU66" i="7"/>
  <c r="CY67" i="7"/>
  <c r="DW67" i="7"/>
  <c r="EU67" i="7"/>
  <c r="EY67" i="7"/>
  <c r="FS67" i="7"/>
  <c r="FW67" i="7"/>
  <c r="GU67" i="7"/>
  <c r="HS67" i="7"/>
  <c r="CW68" i="7"/>
  <c r="DA68" i="7"/>
  <c r="DU68" i="7"/>
  <c r="DY68" i="7"/>
  <c r="EW68" i="7"/>
  <c r="FU68" i="7"/>
  <c r="GS68" i="7"/>
  <c r="GW68" i="7"/>
  <c r="HQ68" i="7"/>
  <c r="HU68" i="7"/>
  <c r="CY69" i="7"/>
  <c r="DW69" i="7"/>
  <c r="EU69" i="7"/>
  <c r="EY69" i="7"/>
  <c r="FS69" i="7"/>
  <c r="FW69" i="7"/>
  <c r="GU69" i="7"/>
  <c r="HS69" i="7"/>
  <c r="CW70" i="7"/>
  <c r="DA70" i="7"/>
  <c r="DU70" i="7"/>
  <c r="DY70" i="7"/>
  <c r="EW70" i="7"/>
  <c r="FU70" i="7"/>
  <c r="GS70" i="7"/>
  <c r="GW70" i="7"/>
  <c r="HQ70" i="7"/>
  <c r="HU70" i="7"/>
  <c r="CY71" i="7"/>
  <c r="DW71" i="7"/>
  <c r="EU71" i="7"/>
  <c r="EY71" i="7"/>
  <c r="FS71" i="7"/>
  <c r="FW71" i="7"/>
  <c r="GU71" i="7"/>
  <c r="HS71" i="7"/>
  <c r="CW72" i="7"/>
  <c r="DA72" i="7"/>
  <c r="DU72" i="7"/>
  <c r="DY72" i="7"/>
  <c r="EW72" i="7"/>
  <c r="FU72" i="7"/>
  <c r="GS72" i="7"/>
  <c r="GW72" i="7"/>
  <c r="HR72" i="7"/>
  <c r="GR73" i="7"/>
  <c r="HV73" i="7"/>
  <c r="GS73" i="7"/>
  <c r="DX74" i="7"/>
  <c r="DU74" i="7"/>
  <c r="GT74" i="7"/>
  <c r="GW74" i="7"/>
  <c r="HR74" i="7"/>
  <c r="HU74" i="7"/>
  <c r="CX76" i="7"/>
  <c r="DA76" i="7"/>
  <c r="DV76" i="7"/>
  <c r="DY76" i="7"/>
  <c r="ET76" i="7"/>
  <c r="EW76" i="7"/>
  <c r="GT76" i="7"/>
  <c r="GW76" i="7"/>
  <c r="HR76" i="7"/>
  <c r="HU76" i="7"/>
  <c r="EV73" i="7"/>
  <c r="FV73" i="7"/>
  <c r="CX74" i="7"/>
  <c r="ET74" i="7"/>
  <c r="EW74" i="7"/>
  <c r="CV75" i="7"/>
  <c r="CY75" i="7"/>
  <c r="EV75" i="7"/>
  <c r="EY75" i="7"/>
  <c r="FT75" i="7"/>
  <c r="FW75" i="7"/>
  <c r="GR75" i="7"/>
  <c r="GU75" i="7"/>
  <c r="CV77" i="7"/>
  <c r="CY77" i="7"/>
  <c r="EV77" i="7"/>
  <c r="EY77" i="7"/>
  <c r="FT77" i="7"/>
  <c r="FW77" i="7"/>
  <c r="GR77" i="7"/>
  <c r="GU77" i="7"/>
  <c r="FU74" i="7"/>
  <c r="GS74" i="7"/>
  <c r="HQ74" i="7"/>
  <c r="DW75" i="7"/>
  <c r="EU75" i="7"/>
  <c r="FS75" i="7"/>
  <c r="HS75" i="7"/>
  <c r="CW76" i="7"/>
  <c r="DU76" i="7"/>
  <c r="FU76" i="7"/>
  <c r="GS76" i="7"/>
  <c r="HQ76" i="7"/>
  <c r="DW77" i="7"/>
  <c r="EU77" i="7"/>
  <c r="FS77" i="7"/>
  <c r="HS77" i="7"/>
  <c r="CW78" i="7"/>
  <c r="DA78" i="7"/>
  <c r="DU78" i="7"/>
  <c r="DY78" i="7"/>
  <c r="EW78" i="7"/>
  <c r="FU78" i="7"/>
  <c r="GS78" i="7"/>
  <c r="GW78" i="7"/>
  <c r="HQ78" i="7"/>
  <c r="HU78" i="7"/>
  <c r="CY79" i="7"/>
  <c r="DW79" i="7"/>
  <c r="EU79" i="7"/>
  <c r="EY79" i="7"/>
  <c r="FS79" i="7"/>
  <c r="FW79" i="7"/>
  <c r="GU79" i="7"/>
  <c r="HS79" i="7"/>
  <c r="CW80" i="7"/>
  <c r="DA80" i="7"/>
  <c r="DU80" i="7"/>
  <c r="DY80" i="7"/>
  <c r="EW80" i="7"/>
  <c r="FU80" i="7"/>
  <c r="GS80" i="7"/>
  <c r="GW80" i="7"/>
  <c r="HQ80" i="7"/>
  <c r="HU80" i="7"/>
  <c r="CY81" i="7"/>
  <c r="DW81" i="7"/>
  <c r="EU81" i="7"/>
  <c r="EY81" i="7"/>
  <c r="FS81" i="7"/>
  <c r="FW81" i="7"/>
  <c r="GU81" i="7"/>
  <c r="HS81" i="7"/>
  <c r="CW82" i="7"/>
  <c r="DA82" i="7"/>
  <c r="DU82" i="7"/>
  <c r="DY82" i="7"/>
  <c r="EW82" i="7"/>
  <c r="FU82" i="7"/>
  <c r="GS82" i="7"/>
  <c r="GW82" i="7"/>
  <c r="HQ82" i="7"/>
  <c r="HU82" i="7"/>
  <c r="CY83" i="7"/>
  <c r="DW83" i="7"/>
  <c r="EU83" i="7"/>
  <c r="EY83" i="7"/>
  <c r="FS83" i="7"/>
  <c r="FW83" i="7"/>
  <c r="GU83" i="7"/>
  <c r="HS83" i="7"/>
  <c r="CX84" i="7"/>
  <c r="DV84" i="7"/>
  <c r="DZ84" i="7"/>
  <c r="ET84" i="7"/>
  <c r="EX84" i="7"/>
  <c r="FV84" i="7"/>
  <c r="GT84" i="7"/>
  <c r="HR84" i="7"/>
  <c r="HV84" i="7"/>
  <c r="GR85" i="7"/>
  <c r="HV85" i="7"/>
  <c r="DY86" i="7"/>
  <c r="EU86" i="7"/>
  <c r="HS86" i="7"/>
  <c r="CX87" i="7"/>
  <c r="DX87" i="7"/>
  <c r="GV87" i="7"/>
  <c r="HR87" i="7"/>
  <c r="DU88" i="7"/>
  <c r="EY88" i="7"/>
  <c r="GT88" i="7"/>
  <c r="CV89" i="7"/>
  <c r="DZ89" i="7"/>
  <c r="FU89" i="7"/>
  <c r="GR90" i="7"/>
  <c r="DV91" i="7"/>
  <c r="DY91" i="7"/>
  <c r="ET91" i="7"/>
  <c r="EW91" i="7"/>
  <c r="GT92" i="7"/>
  <c r="GW92" i="7"/>
  <c r="GS85" i="7"/>
  <c r="CV86" i="7"/>
  <c r="DZ87" i="7"/>
  <c r="ET87" i="7"/>
  <c r="FS87" i="7"/>
  <c r="DV88" i="7"/>
  <c r="CW89" i="7"/>
  <c r="DY90" i="7"/>
  <c r="FS91" i="7"/>
  <c r="HS91" i="7"/>
  <c r="HV91" i="7"/>
  <c r="DW90" i="7"/>
  <c r="DZ90" i="7"/>
  <c r="HS90" i="7"/>
  <c r="HV90" i="7"/>
  <c r="DV92" i="7"/>
  <c r="DY92" i="7"/>
  <c r="ET92" i="7"/>
  <c r="EW92" i="7"/>
  <c r="EV85" i="7"/>
  <c r="FV85" i="7"/>
  <c r="GW86" i="7"/>
  <c r="CY88" i="7"/>
  <c r="FW88" i="7"/>
  <c r="GS88" i="7"/>
  <c r="EX89" i="7"/>
  <c r="FT89" i="7"/>
  <c r="DA90" i="7"/>
  <c r="EU90" i="7"/>
  <c r="EX90" i="7"/>
  <c r="FS90" i="7"/>
  <c r="FV90" i="7"/>
  <c r="CX91" i="7"/>
  <c r="DA91" i="7"/>
  <c r="EU91" i="7"/>
  <c r="CX92" i="7"/>
  <c r="DA92" i="7"/>
  <c r="HR92" i="7"/>
  <c r="HU92" i="7"/>
  <c r="GW91" i="7"/>
  <c r="HU91" i="7"/>
  <c r="CZ92" i="7"/>
  <c r="DX92" i="7"/>
  <c r="FX92" i="7"/>
  <c r="GV92" i="7"/>
  <c r="HT92" i="7"/>
  <c r="CY93" i="7"/>
  <c r="EY93" i="7"/>
  <c r="FW93" i="7"/>
  <c r="GU93" i="7"/>
  <c r="DZ94" i="7"/>
  <c r="EX94" i="7"/>
  <c r="FV94" i="7"/>
  <c r="HV94" i="7"/>
  <c r="DA95" i="7"/>
  <c r="DY95" i="7"/>
  <c r="EW95" i="7"/>
  <c r="GW95" i="7"/>
  <c r="HU95" i="7"/>
  <c r="CZ96" i="7"/>
  <c r="DX96" i="7"/>
  <c r="FX96" i="7"/>
  <c r="GV96" i="7"/>
  <c r="HT96" i="7"/>
  <c r="CY97" i="7"/>
  <c r="EY97" i="7"/>
  <c r="FW97" i="7"/>
  <c r="GU97" i="7"/>
  <c r="DZ98" i="7"/>
  <c r="EX98" i="7"/>
  <c r="FW98" i="7"/>
  <c r="GV98" i="7"/>
  <c r="HR98" i="7"/>
  <c r="DU99" i="7"/>
  <c r="EY99" i="7"/>
  <c r="GT99" i="7"/>
  <c r="CV100" i="7"/>
  <c r="DZ100" i="7"/>
  <c r="FU100" i="7"/>
  <c r="HT100" i="7"/>
  <c r="DW101" i="7"/>
  <c r="EW101" i="7"/>
  <c r="FW101" i="7"/>
  <c r="HU101" i="7"/>
  <c r="CZ102" i="7"/>
  <c r="DV102" i="7"/>
  <c r="GT102" i="7"/>
  <c r="HT102" i="7"/>
  <c r="CX103" i="7"/>
  <c r="GU103" i="7"/>
  <c r="GR103" i="7"/>
  <c r="FV104" i="7"/>
  <c r="FS104" i="7"/>
  <c r="CZ93" i="7"/>
  <c r="DX93" i="7"/>
  <c r="FX93" i="7"/>
  <c r="GV93" i="7"/>
  <c r="HT93" i="7"/>
  <c r="CY94" i="7"/>
  <c r="EY94" i="7"/>
  <c r="FW94" i="7"/>
  <c r="GU94" i="7"/>
  <c r="DZ95" i="7"/>
  <c r="EX95" i="7"/>
  <c r="FV95" i="7"/>
  <c r="HV95" i="7"/>
  <c r="DA96" i="7"/>
  <c r="DY96" i="7"/>
  <c r="EW96" i="7"/>
  <c r="GW96" i="7"/>
  <c r="HU96" i="7"/>
  <c r="CZ97" i="7"/>
  <c r="DX97" i="7"/>
  <c r="FX97" i="7"/>
  <c r="GV97" i="7"/>
  <c r="HT97" i="7"/>
  <c r="CY98" i="7"/>
  <c r="EY98" i="7"/>
  <c r="HS98" i="7"/>
  <c r="CW99" i="7"/>
  <c r="FU99" i="7"/>
  <c r="EV100" i="7"/>
  <c r="FS101" i="7"/>
  <c r="DW102" i="7"/>
  <c r="EY103" i="7"/>
  <c r="EV103" i="7"/>
  <c r="HQ103" i="7"/>
  <c r="DZ104" i="7"/>
  <c r="DW104" i="7"/>
  <c r="HQ99" i="7"/>
  <c r="GR100" i="7"/>
  <c r="FX102" i="7"/>
  <c r="FW103" i="7"/>
  <c r="FT103" i="7"/>
  <c r="EX104" i="7"/>
  <c r="EU104" i="7"/>
  <c r="CY105" i="7"/>
  <c r="FW105" i="7"/>
  <c r="GS105" i="7"/>
  <c r="HR105" i="7"/>
  <c r="EX106" i="7"/>
  <c r="FT106" i="7"/>
  <c r="GS106" i="7"/>
  <c r="CV107" i="7"/>
  <c r="DA107" i="7"/>
  <c r="EV107" i="7"/>
  <c r="HU107" i="7"/>
  <c r="DX108" i="7"/>
  <c r="DV109" i="7"/>
  <c r="DY109" i="7"/>
  <c r="DU110" i="7"/>
  <c r="DX110" i="7"/>
  <c r="DA105" i="7"/>
  <c r="GW107" i="7"/>
  <c r="FS108" i="7"/>
  <c r="FV108" i="7"/>
  <c r="HR109" i="7"/>
  <c r="HU109" i="7"/>
  <c r="GS110" i="7"/>
  <c r="GV110" i="7"/>
  <c r="HQ110" i="7"/>
  <c r="HT110" i="7"/>
  <c r="GR111" i="7"/>
  <c r="GU111" i="7"/>
  <c r="GU105" i="7"/>
  <c r="FV106" i="7"/>
  <c r="GT109" i="7"/>
  <c r="GW109" i="7"/>
  <c r="HT104" i="7"/>
  <c r="HV106" i="7"/>
  <c r="DY107" i="7"/>
  <c r="EU107" i="7"/>
  <c r="GU107" i="7"/>
  <c r="CZ108" i="7"/>
  <c r="EX108" i="7"/>
  <c r="HS108" i="7"/>
  <c r="HV108" i="7"/>
  <c r="GW108" i="7"/>
  <c r="HU108" i="7"/>
  <c r="DX109" i="7"/>
  <c r="GV109" i="7"/>
  <c r="HT109" i="7"/>
  <c r="GU110" i="7"/>
  <c r="HV111" i="7"/>
  <c r="GW112" i="7"/>
  <c r="CP20" i="7" l="1"/>
  <c r="JY53" i="7"/>
  <c r="JY52" i="7"/>
  <c r="JP48" i="7"/>
  <c r="JY55" i="7"/>
  <c r="GK53" i="7"/>
  <c r="CO53" i="7"/>
  <c r="FL53" i="7"/>
  <c r="GM38" i="7"/>
  <c r="HK53" i="7"/>
  <c r="GL38" i="7"/>
  <c r="GL53" i="7"/>
  <c r="EN49" i="7"/>
  <c r="DN49" i="7"/>
  <c r="DP18" i="7"/>
  <c r="FN31" i="7"/>
  <c r="GN27" i="7"/>
  <c r="HK27" i="7"/>
  <c r="FO27" i="7"/>
  <c r="HK45" i="7"/>
  <c r="DQ43" i="7"/>
  <c r="EP27" i="7"/>
  <c r="CP27" i="7"/>
  <c r="CO45" i="7"/>
  <c r="JY54" i="7"/>
  <c r="DQ53" i="7"/>
  <c r="GN53" i="7"/>
  <c r="CR53" i="7"/>
  <c r="FO53" i="7"/>
  <c r="DO53" i="7"/>
  <c r="FN53" i="7"/>
  <c r="CP53" i="7"/>
  <c r="GN18" i="7"/>
  <c r="DO28" i="7"/>
  <c r="GN45" i="7"/>
  <c r="EM27" i="7"/>
  <c r="CQ27" i="7"/>
  <c r="JP26" i="7"/>
  <c r="JY50" i="7"/>
  <c r="JV57" i="7"/>
  <c r="JV55" i="7"/>
  <c r="JS56" i="7"/>
  <c r="JS54" i="7"/>
  <c r="JM57" i="7"/>
  <c r="JY56" i="7"/>
  <c r="FM53" i="7"/>
  <c r="FL38" i="7"/>
  <c r="EN53" i="7"/>
  <c r="GM53" i="7"/>
  <c r="EM53" i="7"/>
  <c r="CQ53" i="7"/>
  <c r="FO49" i="7"/>
  <c r="CR18" i="7"/>
  <c r="EM31" i="7"/>
  <c r="EM18" i="7"/>
  <c r="CQ18" i="7"/>
  <c r="FM45" i="7"/>
  <c r="FO47" i="7"/>
  <c r="DP27" i="7"/>
  <c r="DP45" i="7"/>
  <c r="EN43" i="7"/>
  <c r="HK13" i="7"/>
  <c r="FO45" i="7"/>
  <c r="EP25" i="7"/>
  <c r="HJ43" i="7"/>
  <c r="HJ27" i="7"/>
  <c r="FN27" i="7"/>
  <c r="JY25" i="7"/>
  <c r="EM40" i="7"/>
  <c r="GK47" i="7"/>
  <c r="JP43" i="7"/>
  <c r="GN47" i="7"/>
  <c r="HK40" i="7"/>
  <c r="GM43" i="7"/>
  <c r="GM26" i="7"/>
  <c r="JP44" i="7"/>
  <c r="DP43" i="7"/>
  <c r="HM25" i="7"/>
  <c r="EN40" i="7"/>
  <c r="GM40" i="7"/>
  <c r="JV56" i="7"/>
  <c r="JV54" i="7"/>
  <c r="FL47" i="7"/>
  <c r="JS57" i="7"/>
  <c r="JS55" i="7"/>
  <c r="GN36" i="7"/>
  <c r="KB48" i="7"/>
  <c r="EN25" i="7"/>
  <c r="DN47" i="7"/>
  <c r="EM13" i="7"/>
  <c r="HJ25" i="7"/>
  <c r="KB44" i="7"/>
  <c r="EP43" i="7"/>
  <c r="EP26" i="7"/>
  <c r="DP40" i="7"/>
  <c r="DO20" i="7"/>
  <c r="JP49" i="7"/>
  <c r="EN17" i="7"/>
  <c r="DP13" i="7"/>
  <c r="DO43" i="7"/>
  <c r="DO26" i="7"/>
  <c r="EO25" i="7"/>
  <c r="HM29" i="7"/>
  <c r="GN40" i="7"/>
  <c r="CR40" i="7"/>
  <c r="DQ19" i="7"/>
  <c r="GN20" i="7"/>
  <c r="FL19" i="7"/>
  <c r="GM19" i="7"/>
  <c r="EM19" i="7"/>
  <c r="CQ19" i="7"/>
  <c r="GL19" i="7"/>
  <c r="HJ33" i="7"/>
  <c r="FL18" i="7"/>
  <c r="GN30" i="7"/>
  <c r="CR30" i="7"/>
  <c r="CQ32" i="7"/>
  <c r="GM18" i="7"/>
  <c r="DO18" i="7"/>
  <c r="CO50" i="7"/>
  <c r="HJ18" i="7"/>
  <c r="EP18" i="7"/>
  <c r="HJ30" i="7"/>
  <c r="EP30" i="7"/>
  <c r="FL40" i="7"/>
  <c r="FO40" i="7"/>
  <c r="HJ20" i="7"/>
  <c r="GK19" i="7"/>
  <c r="CO19" i="7"/>
  <c r="EN19" i="7"/>
  <c r="DN19" i="7"/>
  <c r="CP34" i="7"/>
  <c r="GK33" i="7"/>
  <c r="EN32" i="7"/>
  <c r="EN18" i="7"/>
  <c r="FL30" i="7"/>
  <c r="EN50" i="7"/>
  <c r="HK30" i="7"/>
  <c r="EM30" i="7"/>
  <c r="FN50" i="7"/>
  <c r="FN18" i="7"/>
  <c r="CP18" i="7"/>
  <c r="FN30" i="7"/>
  <c r="CP30" i="7"/>
  <c r="HK14" i="7"/>
  <c r="JY44" i="7"/>
  <c r="JM44" i="7"/>
  <c r="JY43" i="7"/>
  <c r="FM30" i="7"/>
  <c r="KB50" i="7"/>
  <c r="KB49" i="7"/>
  <c r="DQ44" i="7"/>
  <c r="CO30" i="7"/>
  <c r="JV49" i="7"/>
  <c r="EN46" i="7"/>
  <c r="JP13" i="7"/>
  <c r="DJ7" i="7"/>
  <c r="DJ6" i="7"/>
  <c r="CP46" i="7"/>
  <c r="EO39" i="7"/>
  <c r="GK32" i="7"/>
  <c r="CR33" i="7"/>
  <c r="HL32" i="7"/>
  <c r="DP32" i="7"/>
  <c r="EM33" i="7"/>
  <c r="GM32" i="7"/>
  <c r="DO32" i="7"/>
  <c r="HM50" i="7"/>
  <c r="CP50" i="7"/>
  <c r="GL50" i="7"/>
  <c r="EM50" i="7"/>
  <c r="GN33" i="7"/>
  <c r="EP33" i="7"/>
  <c r="HJ32" i="7"/>
  <c r="EP32" i="7"/>
  <c r="HJ48" i="7"/>
  <c r="CP28" i="7"/>
  <c r="EO45" i="7"/>
  <c r="DQ47" i="7"/>
  <c r="EP47" i="7"/>
  <c r="CQ47" i="7"/>
  <c r="GM47" i="7"/>
  <c r="GN14" i="7"/>
  <c r="CR14" i="7"/>
  <c r="DP46" i="7"/>
  <c r="HL45" i="7"/>
  <c r="EN45" i="7"/>
  <c r="FO44" i="7"/>
  <c r="FO14" i="7"/>
  <c r="CQ14" i="7"/>
  <c r="GM46" i="7"/>
  <c r="DO46" i="7"/>
  <c r="EM45" i="7"/>
  <c r="CP45" i="7"/>
  <c r="KB25" i="7"/>
  <c r="CP44" i="7"/>
  <c r="KB43" i="7"/>
  <c r="EO47" i="7"/>
  <c r="HJ14" i="7"/>
  <c r="EP14" i="7"/>
  <c r="EP13" i="7"/>
  <c r="GL46" i="7"/>
  <c r="GL45" i="7"/>
  <c r="EP28" i="7"/>
  <c r="CR47" i="7"/>
  <c r="JV52" i="7"/>
  <c r="HM30" i="7"/>
  <c r="DP50" i="7"/>
  <c r="FM48" i="7"/>
  <c r="GK30" i="7"/>
  <c r="DQ30" i="7"/>
  <c r="DQ14" i="7"/>
  <c r="JM13" i="7"/>
  <c r="CK6" i="7"/>
  <c r="CK7" i="7"/>
  <c r="JY13" i="7"/>
  <c r="GG6" i="7"/>
  <c r="GG7" i="7"/>
  <c r="HM45" i="7"/>
  <c r="CQ46" i="7"/>
  <c r="KB13" i="7"/>
  <c r="HF6" i="7"/>
  <c r="HF7" i="7"/>
  <c r="FN46" i="7"/>
  <c r="KB55" i="7"/>
  <c r="EM39" i="7"/>
  <c r="GK37" i="7"/>
  <c r="KB52" i="7"/>
  <c r="GM33" i="7"/>
  <c r="FM32" i="7"/>
  <c r="FO33" i="7"/>
  <c r="FN33" i="7"/>
  <c r="GN32" i="7"/>
  <c r="CR32" i="7"/>
  <c r="FM33" i="7"/>
  <c r="CQ33" i="7"/>
  <c r="GM28" i="7"/>
  <c r="GK50" i="7"/>
  <c r="DN50" i="7"/>
  <c r="HJ50" i="7"/>
  <c r="FO50" i="7"/>
  <c r="CP33" i="7"/>
  <c r="FN32" i="7"/>
  <c r="CP32" i="7"/>
  <c r="CO47" i="7"/>
  <c r="FN47" i="7"/>
  <c r="DO47" i="7"/>
  <c r="HK47" i="7"/>
  <c r="FL14" i="7"/>
  <c r="GN46" i="7"/>
  <c r="CR46" i="7"/>
  <c r="DP47" i="7"/>
  <c r="GM14" i="7"/>
  <c r="DO14" i="7"/>
  <c r="FN14" i="7"/>
  <c r="CP14" i="7"/>
  <c r="DN46" i="7"/>
  <c r="GK44" i="7"/>
  <c r="HL44" i="7"/>
  <c r="HK39" i="7"/>
  <c r="CO33" i="7"/>
  <c r="FM50" i="7"/>
  <c r="EO32" i="7"/>
  <c r="FL50" i="7"/>
  <c r="JV13" i="7"/>
  <c r="FH6" i="7"/>
  <c r="FH7" i="7"/>
  <c r="HM17" i="7"/>
  <c r="JY26" i="7"/>
  <c r="HL47" i="7"/>
  <c r="FO46" i="7"/>
  <c r="HK44" i="7"/>
  <c r="JS53" i="7"/>
  <c r="DN37" i="7"/>
  <c r="EO33" i="7"/>
  <c r="HM33" i="7"/>
  <c r="EN33" i="7"/>
  <c r="GL33" i="7"/>
  <c r="FL32" i="7"/>
  <c r="EN48" i="7"/>
  <c r="GN50" i="7"/>
  <c r="DQ35" i="7"/>
  <c r="DO33" i="7"/>
  <c r="HK32" i="7"/>
  <c r="EM32" i="7"/>
  <c r="JS48" i="7"/>
  <c r="DQ50" i="7"/>
  <c r="EP50" i="7"/>
  <c r="CQ50" i="7"/>
  <c r="GM50" i="7"/>
  <c r="HK33" i="7"/>
  <c r="FL33" i="7"/>
  <c r="GL32" i="7"/>
  <c r="FN28" i="7"/>
  <c r="GK45" i="7"/>
  <c r="CR45" i="7"/>
  <c r="HM47" i="7"/>
  <c r="CP47" i="7"/>
  <c r="GL47" i="7"/>
  <c r="EM47" i="7"/>
  <c r="EN14" i="7"/>
  <c r="FL46" i="7"/>
  <c r="FL45" i="7"/>
  <c r="CQ45" i="7"/>
  <c r="CQ44" i="7"/>
  <c r="FM47" i="7"/>
  <c r="JS13" i="7"/>
  <c r="EI7" i="7"/>
  <c r="EI6" i="7"/>
  <c r="HK46" i="7"/>
  <c r="EM46" i="7"/>
  <c r="GM45" i="7"/>
  <c r="DO45" i="7"/>
  <c r="FN44" i="7"/>
  <c r="GL14" i="7"/>
  <c r="HJ13" i="7"/>
  <c r="HJ46" i="7"/>
  <c r="JP46" i="7"/>
  <c r="HJ45" i="7"/>
  <c r="EP45" i="7"/>
  <c r="JP45" i="7"/>
  <c r="HM53" i="7"/>
  <c r="DQ32" i="7"/>
  <c r="EO30" i="7"/>
  <c r="CO32" i="7"/>
  <c r="GK14" i="7"/>
  <c r="HM37" i="7"/>
  <c r="HM48" i="7"/>
  <c r="HL29" i="7"/>
  <c r="HL16" i="7"/>
  <c r="HM51" i="7"/>
  <c r="JY51" i="7"/>
  <c r="HL35" i="7"/>
  <c r="FM15" i="7"/>
  <c r="DO22" i="7"/>
  <c r="JP50" i="7"/>
  <c r="GL34" i="7"/>
  <c r="DP31" i="7"/>
  <c r="DN17" i="7"/>
  <c r="EM17" i="7"/>
  <c r="KB26" i="7"/>
  <c r="JM53" i="7"/>
  <c r="FL22" i="7"/>
  <c r="JM55" i="7"/>
  <c r="CO37" i="7"/>
  <c r="HK37" i="7"/>
  <c r="JS50" i="7"/>
  <c r="EM34" i="7"/>
  <c r="GN31" i="7"/>
  <c r="CR31" i="7"/>
  <c r="GN28" i="7"/>
  <c r="CR28" i="7"/>
  <c r="GN16" i="7"/>
  <c r="EP35" i="7"/>
  <c r="FL34" i="7"/>
  <c r="GM31" i="7"/>
  <c r="DO31" i="7"/>
  <c r="HK28" i="7"/>
  <c r="EM28" i="7"/>
  <c r="HL17" i="7"/>
  <c r="DN31" i="7"/>
  <c r="DN28" i="7"/>
  <c r="HK17" i="7"/>
  <c r="DP17" i="7"/>
  <c r="KB47" i="7"/>
  <c r="JP47" i="7"/>
  <c r="CR15" i="7"/>
  <c r="FL27" i="7"/>
  <c r="GM27" i="7"/>
  <c r="DO27" i="7"/>
  <c r="GL27" i="7"/>
  <c r="JM45" i="7"/>
  <c r="JM43" i="7"/>
  <c r="HJ22" i="7"/>
  <c r="JV53" i="7"/>
  <c r="FL35" i="7"/>
  <c r="HJ17" i="7"/>
  <c r="CO15" i="7"/>
  <c r="JM46" i="7"/>
  <c r="JV25" i="7"/>
  <c r="JM26" i="7"/>
  <c r="EO22" i="7"/>
  <c r="JP25" i="7"/>
  <c r="KB53" i="7"/>
  <c r="KB51" i="7"/>
  <c r="HL31" i="7"/>
  <c r="DP28" i="7"/>
  <c r="FO31" i="7"/>
  <c r="CQ31" i="7"/>
  <c r="GL31" i="7"/>
  <c r="GL28" i="7"/>
  <c r="GL17" i="7"/>
  <c r="CP17" i="7"/>
  <c r="JV44" i="7"/>
  <c r="JV26" i="7"/>
  <c r="JY45" i="7"/>
  <c r="HK22" i="7"/>
  <c r="KB57" i="7"/>
  <c r="KB56" i="7"/>
  <c r="KB54" i="7"/>
  <c r="JM56" i="7"/>
  <c r="JM54" i="7"/>
  <c r="FL37" i="7"/>
  <c r="JS52" i="7"/>
  <c r="HM34" i="7"/>
  <c r="FL31" i="7"/>
  <c r="FL28" i="7"/>
  <c r="FN17" i="7"/>
  <c r="CR16" i="7"/>
  <c r="CQ35" i="7"/>
  <c r="FO28" i="7"/>
  <c r="CQ28" i="7"/>
  <c r="FM17" i="7"/>
  <c r="CQ17" i="7"/>
  <c r="CQ16" i="7"/>
  <c r="JS47" i="7"/>
  <c r="HJ31" i="7"/>
  <c r="HJ29" i="7"/>
  <c r="HJ28" i="7"/>
  <c r="FL17" i="7"/>
  <c r="DN16" i="7"/>
  <c r="HJ15" i="7"/>
  <c r="EN27" i="7"/>
  <c r="JS25" i="7"/>
  <c r="JS46" i="7"/>
  <c r="JS26" i="7"/>
  <c r="JM25" i="7"/>
  <c r="DQ22" i="7"/>
  <c r="JM52" i="7"/>
  <c r="EO17" i="7"/>
  <c r="FM16" i="7"/>
  <c r="JV43" i="7"/>
  <c r="HM15" i="7"/>
  <c r="JV50" i="7"/>
  <c r="JY48" i="7"/>
  <c r="JP55" i="7"/>
  <c r="JV47" i="7"/>
  <c r="EN22" i="7"/>
  <c r="GM22" i="7"/>
  <c r="EM22" i="7"/>
  <c r="CQ22" i="7"/>
  <c r="FM37" i="7"/>
  <c r="GK51" i="7"/>
  <c r="CO51" i="7"/>
  <c r="FL52" i="7"/>
  <c r="EN37" i="7"/>
  <c r="GN51" i="7"/>
  <c r="CR51" i="7"/>
  <c r="DO52" i="7"/>
  <c r="GM37" i="7"/>
  <c r="EM37" i="7"/>
  <c r="CQ37" i="7"/>
  <c r="HJ37" i="7"/>
  <c r="EP37" i="7"/>
  <c r="HJ51" i="7"/>
  <c r="EP51" i="7"/>
  <c r="JP51" i="7"/>
  <c r="CR49" i="7"/>
  <c r="DQ49" i="7"/>
  <c r="EP49" i="7"/>
  <c r="CQ49" i="7"/>
  <c r="GM49" i="7"/>
  <c r="HL48" i="7"/>
  <c r="DP48" i="7"/>
  <c r="EN29" i="7"/>
  <c r="FL16" i="7"/>
  <c r="CO35" i="7"/>
  <c r="FN35" i="7"/>
  <c r="DO35" i="7"/>
  <c r="HK35" i="7"/>
  <c r="FM49" i="7"/>
  <c r="HK48" i="7"/>
  <c r="EM48" i="7"/>
  <c r="HK29" i="7"/>
  <c r="EM29" i="7"/>
  <c r="EO49" i="7"/>
  <c r="FN48" i="7"/>
  <c r="CP48" i="7"/>
  <c r="FN29" i="7"/>
  <c r="CP29" i="7"/>
  <c r="HJ16" i="7"/>
  <c r="EP16" i="7"/>
  <c r="FL15" i="7"/>
  <c r="EP15" i="7"/>
  <c r="GM15" i="7"/>
  <c r="GN13" i="7"/>
  <c r="CR13" i="7"/>
  <c r="EN26" i="7"/>
  <c r="HK25" i="7"/>
  <c r="EM25" i="7"/>
  <c r="CR43" i="7"/>
  <c r="FO13" i="7"/>
  <c r="CQ13" i="7"/>
  <c r="FN25" i="7"/>
  <c r="CP25" i="7"/>
  <c r="FN43" i="7"/>
  <c r="CP43" i="7"/>
  <c r="CO43" i="7"/>
  <c r="CP15" i="7"/>
  <c r="FN13" i="7"/>
  <c r="CP13" i="7"/>
  <c r="KB46" i="7"/>
  <c r="FN26" i="7"/>
  <c r="CP26" i="7"/>
  <c r="KB45" i="7"/>
  <c r="FM25" i="7"/>
  <c r="GK43" i="7"/>
  <c r="FL43" i="7"/>
  <c r="JP57" i="7"/>
  <c r="CO22" i="7"/>
  <c r="GL22" i="7"/>
  <c r="EP22" i="7"/>
  <c r="CO48" i="7"/>
  <c r="CO16" i="7"/>
  <c r="EO29" i="7"/>
  <c r="EO16" i="7"/>
  <c r="CR35" i="7"/>
  <c r="EO15" i="7"/>
  <c r="JY46" i="7"/>
  <c r="JV48" i="7"/>
  <c r="DP22" i="7"/>
  <c r="EO37" i="7"/>
  <c r="FM51" i="7"/>
  <c r="HL37" i="7"/>
  <c r="DP37" i="7"/>
  <c r="FL51" i="7"/>
  <c r="FO52" i="7"/>
  <c r="FO51" i="7"/>
  <c r="DO51" i="7"/>
  <c r="JS49" i="7"/>
  <c r="JP53" i="7"/>
  <c r="JP52" i="7"/>
  <c r="FN37" i="7"/>
  <c r="CP37" i="7"/>
  <c r="FN51" i="7"/>
  <c r="CP51" i="7"/>
  <c r="HM49" i="7"/>
  <c r="CO49" i="7"/>
  <c r="FN49" i="7"/>
  <c r="DO49" i="7"/>
  <c r="HK49" i="7"/>
  <c r="GN48" i="7"/>
  <c r="CR48" i="7"/>
  <c r="DP29" i="7"/>
  <c r="EN16" i="7"/>
  <c r="HM35" i="7"/>
  <c r="CP35" i="7"/>
  <c r="GL35" i="7"/>
  <c r="EM35" i="7"/>
  <c r="FO48" i="7"/>
  <c r="CQ48" i="7"/>
  <c r="FO29" i="7"/>
  <c r="CQ29" i="7"/>
  <c r="FO16" i="7"/>
  <c r="DO16" i="7"/>
  <c r="DP35" i="7"/>
  <c r="GL48" i="7"/>
  <c r="GL29" i="7"/>
  <c r="FN16" i="7"/>
  <c r="CP16" i="7"/>
  <c r="EN15" i="7"/>
  <c r="FN15" i="7"/>
  <c r="HK15" i="7"/>
  <c r="FL13" i="7"/>
  <c r="DP26" i="7"/>
  <c r="FO25" i="7"/>
  <c r="CQ25" i="7"/>
  <c r="JS44" i="7"/>
  <c r="EM43" i="7"/>
  <c r="HL43" i="7"/>
  <c r="EM15" i="7"/>
  <c r="GM13" i="7"/>
  <c r="DO13" i="7"/>
  <c r="HK26" i="7"/>
  <c r="EM26" i="7"/>
  <c r="JS45" i="7"/>
  <c r="GL25" i="7"/>
  <c r="GL43" i="7"/>
  <c r="GN25" i="7"/>
  <c r="FO15" i="7"/>
  <c r="GL13" i="7"/>
  <c r="GL26" i="7"/>
  <c r="CO25" i="7"/>
  <c r="HM43" i="7"/>
  <c r="EO43" i="7"/>
  <c r="JP54" i="7"/>
  <c r="EN35" i="7"/>
  <c r="JY49" i="7"/>
  <c r="EO48" i="7"/>
  <c r="GK29" i="7"/>
  <c r="DQ29" i="7"/>
  <c r="CO29" i="7"/>
  <c r="DQ15" i="7"/>
  <c r="JV46" i="7"/>
  <c r="GK22" i="7"/>
  <c r="DN22" i="7"/>
  <c r="JM47" i="7"/>
  <c r="JV51" i="7"/>
  <c r="GN22" i="7"/>
  <c r="CR22" i="7"/>
  <c r="FO22" i="7"/>
  <c r="DQ52" i="7"/>
  <c r="DQ37" i="7"/>
  <c r="EO51" i="7"/>
  <c r="GN37" i="7"/>
  <c r="CR37" i="7"/>
  <c r="EN51" i="7"/>
  <c r="FO37" i="7"/>
  <c r="DO37" i="7"/>
  <c r="HK51" i="7"/>
  <c r="GL52" i="7"/>
  <c r="GL37" i="7"/>
  <c r="GL51" i="7"/>
  <c r="GN49" i="7"/>
  <c r="GK48" i="7"/>
  <c r="GK49" i="7"/>
  <c r="CP49" i="7"/>
  <c r="GL49" i="7"/>
  <c r="EM49" i="7"/>
  <c r="FL48" i="7"/>
  <c r="GN29" i="7"/>
  <c r="CR29" i="7"/>
  <c r="DP16" i="7"/>
  <c r="GK35" i="7"/>
  <c r="DN35" i="7"/>
  <c r="HJ35" i="7"/>
  <c r="FO35" i="7"/>
  <c r="GM48" i="7"/>
  <c r="DO48" i="7"/>
  <c r="GM29" i="7"/>
  <c r="DO29" i="7"/>
  <c r="HK16" i="7"/>
  <c r="FM35" i="7"/>
  <c r="FL49" i="7"/>
  <c r="DN48" i="7"/>
  <c r="DN29" i="7"/>
  <c r="GL16" i="7"/>
  <c r="FL25" i="7"/>
  <c r="DP15" i="7"/>
  <c r="GL15" i="7"/>
  <c r="EN13" i="7"/>
  <c r="GN26" i="7"/>
  <c r="CR26" i="7"/>
  <c r="GM25" i="7"/>
  <c r="DO25" i="7"/>
  <c r="FO43" i="7"/>
  <c r="JS43" i="7"/>
  <c r="CQ43" i="7"/>
  <c r="GN43" i="7"/>
  <c r="CQ15" i="7"/>
  <c r="FO26" i="7"/>
  <c r="CQ26" i="7"/>
  <c r="DN25" i="7"/>
  <c r="DN43" i="7"/>
  <c r="CR25" i="7"/>
  <c r="HL15" i="7"/>
  <c r="DN15" i="7"/>
  <c r="GK25" i="7"/>
  <c r="DQ25" i="7"/>
  <c r="FM43" i="7"/>
  <c r="DP25" i="7"/>
  <c r="JP56" i="7"/>
  <c r="JM49" i="7"/>
  <c r="EO35" i="7"/>
  <c r="GN35" i="7"/>
  <c r="FM29" i="7"/>
  <c r="HM16" i="7"/>
  <c r="DQ48" i="7"/>
  <c r="GK16" i="7"/>
  <c r="DQ16" i="7"/>
  <c r="JM48" i="7"/>
  <c r="JM51" i="7"/>
  <c r="JY47" i="7"/>
  <c r="CP39" i="7"/>
  <c r="FO39" i="7"/>
  <c r="EN20" i="7"/>
  <c r="EO38" i="7"/>
  <c r="GK52" i="7"/>
  <c r="CO52" i="7"/>
  <c r="GM20" i="7"/>
  <c r="CR20" i="7"/>
  <c r="FM20" i="7"/>
  <c r="HL20" i="7"/>
  <c r="EN38" i="7"/>
  <c r="EN52" i="7"/>
  <c r="CQ20" i="7"/>
  <c r="HK52" i="7"/>
  <c r="HK20" i="7"/>
  <c r="FL20" i="7"/>
  <c r="DN38" i="7"/>
  <c r="DN52" i="7"/>
  <c r="FN36" i="7"/>
  <c r="DO36" i="7"/>
  <c r="HK36" i="7"/>
  <c r="HL36" i="7"/>
  <c r="FM36" i="7"/>
  <c r="DQ34" i="7"/>
  <c r="DN34" i="7"/>
  <c r="HJ34" i="7"/>
  <c r="FO34" i="7"/>
  <c r="FM34" i="7"/>
  <c r="EO34" i="7"/>
  <c r="GN34" i="7"/>
  <c r="CR34" i="7"/>
  <c r="GM44" i="7"/>
  <c r="DO44" i="7"/>
  <c r="GL44" i="7"/>
  <c r="HM44" i="7"/>
  <c r="EO44" i="7"/>
  <c r="GN44" i="7"/>
  <c r="FL39" i="7"/>
  <c r="CQ39" i="7"/>
  <c r="GM39" i="7"/>
  <c r="DP20" i="7"/>
  <c r="DQ38" i="7"/>
  <c r="FM52" i="7"/>
  <c r="FO20" i="7"/>
  <c r="CO20" i="7"/>
  <c r="GK20" i="7"/>
  <c r="HL38" i="7"/>
  <c r="DP38" i="7"/>
  <c r="HL52" i="7"/>
  <c r="DP52" i="7"/>
  <c r="DN20" i="7"/>
  <c r="FO38" i="7"/>
  <c r="DO38" i="7"/>
  <c r="GM52" i="7"/>
  <c r="EM52" i="7"/>
  <c r="CQ52" i="7"/>
  <c r="HJ38" i="7"/>
  <c r="EP38" i="7"/>
  <c r="HJ52" i="7"/>
  <c r="EP52" i="7"/>
  <c r="CP36" i="7"/>
  <c r="GL36" i="7"/>
  <c r="EM36" i="7"/>
  <c r="EN36" i="7"/>
  <c r="CO36" i="7"/>
  <c r="GK36" i="7"/>
  <c r="GK34" i="7"/>
  <c r="EP34" i="7"/>
  <c r="CQ34" i="7"/>
  <c r="GM34" i="7"/>
  <c r="DP34" i="7"/>
  <c r="EN34" i="7"/>
  <c r="DN44" i="7"/>
  <c r="FM44" i="7"/>
  <c r="EN44" i="7"/>
  <c r="GK17" i="7"/>
  <c r="CO17" i="7"/>
  <c r="HL22" i="7"/>
  <c r="FN22" i="7"/>
  <c r="FM22" i="7"/>
  <c r="HM22" i="7"/>
  <c r="HL39" i="7"/>
  <c r="DO39" i="7"/>
  <c r="GK38" i="7"/>
  <c r="CO38" i="7"/>
  <c r="EO52" i="7"/>
  <c r="EM20" i="7"/>
  <c r="DQ20" i="7"/>
  <c r="HM20" i="7"/>
  <c r="GN38" i="7"/>
  <c r="CR38" i="7"/>
  <c r="GN52" i="7"/>
  <c r="CR52" i="7"/>
  <c r="FN20" i="7"/>
  <c r="HK38" i="7"/>
  <c r="EP20" i="7"/>
  <c r="FN38" i="7"/>
  <c r="CP38" i="7"/>
  <c r="FN52" i="7"/>
  <c r="CP52" i="7"/>
  <c r="DN36" i="7"/>
  <c r="HJ36" i="7"/>
  <c r="FO36" i="7"/>
  <c r="FL36" i="7"/>
  <c r="DQ36" i="7"/>
  <c r="HM36" i="7"/>
  <c r="CO34" i="7"/>
  <c r="FN34" i="7"/>
  <c r="DO34" i="7"/>
  <c r="HK34" i="7"/>
  <c r="EM44" i="7"/>
  <c r="HJ44" i="7"/>
  <c r="EP44" i="7"/>
  <c r="DP44" i="7"/>
  <c r="CO44" i="7"/>
  <c r="CR44" i="7"/>
  <c r="DO17" i="7"/>
  <c r="HM14" i="7"/>
  <c r="CO14" i="7"/>
  <c r="HL18" i="7"/>
  <c r="GK18" i="7"/>
  <c r="FM18" i="7"/>
  <c r="DQ18" i="7"/>
  <c r="CO18" i="7"/>
  <c r="HM18" i="7"/>
  <c r="EO18" i="7"/>
  <c r="HL46" i="7"/>
  <c r="HM46" i="7"/>
  <c r="EO46" i="7"/>
  <c r="GK46" i="7"/>
  <c r="FM46" i="7"/>
  <c r="DQ46" i="7"/>
  <c r="CO46" i="7"/>
  <c r="HJ39" i="7"/>
  <c r="GK39" i="7"/>
  <c r="FN39" i="7"/>
  <c r="EN39" i="7"/>
  <c r="DP39" i="7"/>
  <c r="CO39" i="7"/>
  <c r="FM39" i="7"/>
  <c r="DN39" i="7"/>
  <c r="GN39" i="7"/>
  <c r="HM39" i="7"/>
  <c r="GL39" i="7"/>
  <c r="EP39" i="7"/>
  <c r="DQ39" i="7"/>
  <c r="CR39" i="7"/>
  <c r="HL40" i="7"/>
  <c r="GL40" i="7"/>
  <c r="HM40" i="7"/>
  <c r="GK40" i="7"/>
  <c r="EP40" i="7"/>
  <c r="DQ40" i="7"/>
  <c r="HJ40" i="7"/>
  <c r="EO40" i="7"/>
  <c r="DN40" i="7"/>
  <c r="FN40" i="7"/>
  <c r="CP40" i="7"/>
  <c r="FM40" i="7"/>
  <c r="CO40" i="7"/>
  <c r="HM31" i="7"/>
  <c r="EO31" i="7"/>
  <c r="GK31" i="7"/>
  <c r="FM31" i="7"/>
  <c r="DQ31" i="7"/>
  <c r="CO31" i="7"/>
  <c r="HL28" i="7"/>
  <c r="HM28" i="7"/>
  <c r="EO28" i="7"/>
  <c r="GK28" i="7"/>
  <c r="FM28" i="7"/>
  <c r="DQ28" i="7"/>
  <c r="CO28" i="7"/>
  <c r="HL27" i="7"/>
  <c r="EO27" i="7"/>
  <c r="FM27" i="7"/>
  <c r="DQ27" i="7"/>
  <c r="HM27" i="7"/>
  <c r="GK27" i="7"/>
  <c r="CO27" i="7"/>
  <c r="HL13" i="7"/>
  <c r="HM13" i="7"/>
  <c r="EO13" i="7"/>
  <c r="GK13" i="7"/>
  <c r="FM13" i="7"/>
  <c r="DQ13" i="7"/>
  <c r="CO13" i="7"/>
  <c r="HL26" i="7"/>
  <c r="GK26" i="7"/>
  <c r="FM26" i="7"/>
  <c r="DQ26" i="7"/>
  <c r="CO26" i="7"/>
  <c r="HM26" i="7"/>
  <c r="EO26" i="7"/>
  <c r="HL56" i="7"/>
  <c r="GN56" i="7"/>
  <c r="FL56" i="7"/>
  <c r="EN56" i="7"/>
  <c r="DP56" i="7"/>
  <c r="CR56" i="7"/>
  <c r="HK56" i="7"/>
  <c r="GM56" i="7"/>
  <c r="FO56" i="7"/>
  <c r="EM56" i="7"/>
  <c r="DO56" i="7"/>
  <c r="CQ56" i="7"/>
  <c r="HJ56" i="7"/>
  <c r="GL56" i="7"/>
  <c r="FN56" i="7"/>
  <c r="EP56" i="7"/>
  <c r="DN56" i="7"/>
  <c r="CP56" i="7"/>
  <c r="HM56" i="7"/>
  <c r="GK56" i="7"/>
  <c r="FM56" i="7"/>
  <c r="EO56" i="7"/>
  <c r="DQ56" i="7"/>
  <c r="CO56" i="7"/>
  <c r="HL54" i="7"/>
  <c r="GN54" i="7"/>
  <c r="FL54" i="7"/>
  <c r="EN54" i="7"/>
  <c r="DP54" i="7"/>
  <c r="CR54" i="7"/>
  <c r="HK54" i="7"/>
  <c r="GM54" i="7"/>
  <c r="FO54" i="7"/>
  <c r="EM54" i="7"/>
  <c r="DO54" i="7"/>
  <c r="CQ54" i="7"/>
  <c r="HJ54" i="7"/>
  <c r="GL54" i="7"/>
  <c r="FN54" i="7"/>
  <c r="HM54" i="7"/>
  <c r="GK54" i="7"/>
  <c r="FM54" i="7"/>
  <c r="EO54" i="7"/>
  <c r="DQ54" i="7"/>
  <c r="CO54" i="7"/>
  <c r="CP54" i="7"/>
  <c r="EP54" i="7"/>
  <c r="DN54" i="7"/>
  <c r="HL21" i="7"/>
  <c r="GN21" i="7"/>
  <c r="FL21" i="7"/>
  <c r="EN21" i="7"/>
  <c r="DP21" i="7"/>
  <c r="CR21" i="7"/>
  <c r="HK21" i="7"/>
  <c r="HM21" i="7"/>
  <c r="GK21" i="7"/>
  <c r="FM21" i="7"/>
  <c r="EO21" i="7"/>
  <c r="DQ21" i="7"/>
  <c r="CO21" i="7"/>
  <c r="DN21" i="7"/>
  <c r="HJ21" i="7"/>
  <c r="FO21" i="7"/>
  <c r="EP21" i="7"/>
  <c r="CQ21" i="7"/>
  <c r="GM21" i="7"/>
  <c r="FN21" i="7"/>
  <c r="EM21" i="7"/>
  <c r="CP21" i="7"/>
  <c r="GL21" i="7"/>
  <c r="DO21" i="7"/>
  <c r="HL57" i="7"/>
  <c r="GN57" i="7"/>
  <c r="FL57" i="7"/>
  <c r="EN57" i="7"/>
  <c r="DP57" i="7"/>
  <c r="CR57" i="7"/>
  <c r="HK57" i="7"/>
  <c r="GM57" i="7"/>
  <c r="FO57" i="7"/>
  <c r="EM57" i="7"/>
  <c r="DO57" i="7"/>
  <c r="CQ57" i="7"/>
  <c r="HJ57" i="7"/>
  <c r="GL57" i="7"/>
  <c r="FN57" i="7"/>
  <c r="EP57" i="7"/>
  <c r="DN57" i="7"/>
  <c r="CP57" i="7"/>
  <c r="HM57" i="7"/>
  <c r="GK57" i="7"/>
  <c r="FM57" i="7"/>
  <c r="EO57" i="7"/>
  <c r="DQ57" i="7"/>
  <c r="CO57" i="7"/>
  <c r="HL55" i="7"/>
  <c r="GN55" i="7"/>
  <c r="FL55" i="7"/>
  <c r="EN55" i="7"/>
  <c r="DP55" i="7"/>
  <c r="CR55" i="7"/>
  <c r="HK55" i="7"/>
  <c r="GM55" i="7"/>
  <c r="FO55" i="7"/>
  <c r="EM55" i="7"/>
  <c r="DO55" i="7"/>
  <c r="CQ55" i="7"/>
  <c r="HJ55" i="7"/>
  <c r="GL55" i="7"/>
  <c r="FN55" i="7"/>
  <c r="EP55" i="7"/>
  <c r="DN55" i="7"/>
  <c r="CP55" i="7"/>
  <c r="HM55" i="7"/>
  <c r="GK55" i="7"/>
  <c r="FM55" i="7"/>
  <c r="EO55" i="7"/>
  <c r="DQ55" i="7"/>
  <c r="CO5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egmaingx</author>
  </authors>
  <commentList>
    <comment ref="AQ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egmaingx:</t>
        </r>
        <r>
          <rPr>
            <sz val="9"/>
            <color indexed="81"/>
            <rFont val="ＭＳ Ｐゴシック"/>
            <family val="3"/>
            <charset val="128"/>
          </rPr>
          <t xml:space="preserve">
少量=10ml</t>
        </r>
      </text>
    </comment>
  </commentList>
</comments>
</file>

<file path=xl/sharedStrings.xml><?xml version="1.0" encoding="utf-8"?>
<sst xmlns="http://schemas.openxmlformats.org/spreadsheetml/2006/main" count="1129" uniqueCount="481">
  <si>
    <t>症例番号</t>
    <rPh sb="0" eb="2">
      <t>ショウレイ</t>
    </rPh>
    <rPh sb="2" eb="4">
      <t>バンゴウ</t>
    </rPh>
    <phoneticPr fontId="1"/>
  </si>
  <si>
    <t>ID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</si>
  <si>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</si>
  <si>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</si>
  <si>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PS</t>
    <phoneticPr fontId="1"/>
  </si>
  <si>
    <t>身長</t>
    <rPh sb="0" eb="2">
      <t>シンチョウ</t>
    </rPh>
    <phoneticPr fontId="1"/>
  </si>
  <si>
    <t>併存症</t>
    <rPh sb="0" eb="2">
      <t>ヘイゾン</t>
    </rPh>
    <rPh sb="2" eb="3">
      <t>ショウ</t>
    </rPh>
    <phoneticPr fontId="1"/>
  </si>
  <si>
    <t>既往歴</t>
    <rPh sb="0" eb="3">
      <t>キオウレキ</t>
    </rPh>
    <phoneticPr fontId="1"/>
  </si>
  <si>
    <t>喫煙歴</t>
    <rPh sb="0" eb="3">
      <t>キツエンレキ</t>
    </rPh>
    <phoneticPr fontId="1"/>
  </si>
  <si>
    <t>BI</t>
    <phoneticPr fontId="1"/>
  </si>
  <si>
    <t>併用薬</t>
    <rPh sb="0" eb="3">
      <t>ヘイヨウヤク</t>
    </rPh>
    <phoneticPr fontId="1"/>
  </si>
  <si>
    <t>気管支拡張薬</t>
    <rPh sb="0" eb="6">
      <t>キカンシカクチョウヤク</t>
    </rPh>
    <phoneticPr fontId="1"/>
  </si>
  <si>
    <t>術前情報</t>
    <rPh sb="0" eb="2">
      <t>ジュツゼン</t>
    </rPh>
    <rPh sb="2" eb="4">
      <t>ジョウホウ</t>
    </rPh>
    <phoneticPr fontId="1"/>
  </si>
  <si>
    <t>スパイロ</t>
    <phoneticPr fontId="1"/>
  </si>
  <si>
    <t>術前体重</t>
    <rPh sb="0" eb="2">
      <t>ジュツゼン</t>
    </rPh>
    <rPh sb="2" eb="4">
      <t>タイジュウ</t>
    </rPh>
    <phoneticPr fontId="1"/>
  </si>
  <si>
    <t>術前CAT</t>
    <rPh sb="0" eb="2">
      <t>ジュツゼン</t>
    </rPh>
    <phoneticPr fontId="1"/>
  </si>
  <si>
    <t>術前R5</t>
    <rPh sb="0" eb="2">
      <t>ジュツゼン</t>
    </rPh>
    <phoneticPr fontId="1"/>
  </si>
  <si>
    <t>M</t>
    <phoneticPr fontId="1"/>
  </si>
  <si>
    <t>RA</t>
    <phoneticPr fontId="1"/>
  </si>
  <si>
    <t>HT</t>
    <phoneticPr fontId="1"/>
  </si>
  <si>
    <t>痛風</t>
    <rPh sb="0" eb="2">
      <t>ツウフウ</t>
    </rPh>
    <phoneticPr fontId="1"/>
  </si>
  <si>
    <t>喉頭癌</t>
    <rPh sb="0" eb="3">
      <t>コウトウガン</t>
    </rPh>
    <phoneticPr fontId="1"/>
  </si>
  <si>
    <t>禁煙1か月以上</t>
    <rPh sb="0" eb="2">
      <t>キンエン</t>
    </rPh>
    <rPh sb="4" eb="5">
      <t>ゲツ</t>
    </rPh>
    <rPh sb="5" eb="7">
      <t>イジョウ</t>
    </rPh>
    <phoneticPr fontId="1"/>
  </si>
  <si>
    <t>術前R20</t>
    <rPh sb="0" eb="2">
      <t>ジュツゼン</t>
    </rPh>
    <phoneticPr fontId="1"/>
  </si>
  <si>
    <t>術前R5-20</t>
    <rPh sb="0" eb="2">
      <t>ジュツゼン</t>
    </rPh>
    <phoneticPr fontId="1"/>
  </si>
  <si>
    <t>術前X5</t>
    <rPh sb="0" eb="2">
      <t>ジュツゼン</t>
    </rPh>
    <phoneticPr fontId="1"/>
  </si>
  <si>
    <t>術前Fres</t>
    <rPh sb="0" eb="2">
      <t>ジュツゼン</t>
    </rPh>
    <phoneticPr fontId="1"/>
  </si>
  <si>
    <t>術前ALX</t>
    <rPh sb="0" eb="2">
      <t>ジュツゼン</t>
    </rPh>
    <phoneticPr fontId="1"/>
  </si>
  <si>
    <t>術前FVC</t>
    <rPh sb="0" eb="2">
      <t>ジュツゼン</t>
    </rPh>
    <phoneticPr fontId="1"/>
  </si>
  <si>
    <t>術前FEV1</t>
    <rPh sb="0" eb="2">
      <t>ジュツゼン</t>
    </rPh>
    <phoneticPr fontId="1"/>
  </si>
  <si>
    <t>術前　ｍMRC</t>
    <rPh sb="0" eb="2">
      <t>ジュツゼン</t>
    </rPh>
    <phoneticPr fontId="1"/>
  </si>
  <si>
    <t>術前　%VC</t>
    <rPh sb="0" eb="2">
      <t>ジュツゼン</t>
    </rPh>
    <phoneticPr fontId="1"/>
  </si>
  <si>
    <t>術前　VC</t>
    <rPh sb="0" eb="2">
      <t>ジュツゼン</t>
    </rPh>
    <phoneticPr fontId="1"/>
  </si>
  <si>
    <t>術前　%FVC</t>
    <rPh sb="0" eb="2">
      <t>ジュツゼン</t>
    </rPh>
    <phoneticPr fontId="1"/>
  </si>
  <si>
    <t>術前　%FEV1</t>
    <rPh sb="0" eb="2">
      <t>ジュツゼン</t>
    </rPh>
    <phoneticPr fontId="1"/>
  </si>
  <si>
    <t>術前　FEV1%G</t>
    <rPh sb="0" eb="2">
      <t>ジュツゼン</t>
    </rPh>
    <phoneticPr fontId="1"/>
  </si>
  <si>
    <t>術前　Dlco'</t>
    <rPh sb="0" eb="2">
      <t>ジュツゼン</t>
    </rPh>
    <phoneticPr fontId="1"/>
  </si>
  <si>
    <t>術前　%Dlco'</t>
    <rPh sb="0" eb="2">
      <t>ジュツゼン</t>
    </rPh>
    <phoneticPr fontId="1"/>
  </si>
  <si>
    <t>COPD</t>
    <phoneticPr fontId="1"/>
  </si>
  <si>
    <t>気瘻</t>
    <rPh sb="0" eb="2">
      <t>キロウ</t>
    </rPh>
    <phoneticPr fontId="1"/>
  </si>
  <si>
    <t>POD1 体重</t>
    <rPh sb="5" eb="7">
      <t>タイジュウ</t>
    </rPh>
    <phoneticPr fontId="1"/>
  </si>
  <si>
    <t>POD1 ｍMRC</t>
    <phoneticPr fontId="1"/>
  </si>
  <si>
    <t>POD1　R5</t>
    <phoneticPr fontId="1"/>
  </si>
  <si>
    <t>POD1　R20</t>
    <phoneticPr fontId="1"/>
  </si>
  <si>
    <t>POD1 R5-20</t>
    <phoneticPr fontId="1"/>
  </si>
  <si>
    <t>POD1　X5</t>
    <phoneticPr fontId="1"/>
  </si>
  <si>
    <t>POD1　Fres</t>
    <phoneticPr fontId="1"/>
  </si>
  <si>
    <t>POD1　ALX</t>
    <phoneticPr fontId="1"/>
  </si>
  <si>
    <t>POD1　PALS</t>
    <phoneticPr fontId="1"/>
  </si>
  <si>
    <t>POD3-4 ｍMRC</t>
    <phoneticPr fontId="1"/>
  </si>
  <si>
    <t>POD3-4 R5</t>
    <phoneticPr fontId="1"/>
  </si>
  <si>
    <t>POD3-4 R20</t>
    <phoneticPr fontId="1"/>
  </si>
  <si>
    <t>POD3-4 R5-20</t>
    <phoneticPr fontId="1"/>
  </si>
  <si>
    <t>POD3-4 X5</t>
    <phoneticPr fontId="1"/>
  </si>
  <si>
    <t>POD3-4 Fres</t>
    <phoneticPr fontId="1"/>
  </si>
  <si>
    <t>POD3-4 ALX</t>
    <phoneticPr fontId="1"/>
  </si>
  <si>
    <t>POD3-4 PALS</t>
    <phoneticPr fontId="1"/>
  </si>
  <si>
    <t>POD7 ｍMRC</t>
    <phoneticPr fontId="1"/>
  </si>
  <si>
    <t>POD7 CAT</t>
    <phoneticPr fontId="1"/>
  </si>
  <si>
    <t>POD7 R5</t>
    <phoneticPr fontId="1"/>
  </si>
  <si>
    <t>POD7 R20</t>
    <phoneticPr fontId="1"/>
  </si>
  <si>
    <t>POD7 R5-20</t>
    <phoneticPr fontId="1"/>
  </si>
  <si>
    <t>POD7 X5</t>
    <phoneticPr fontId="1"/>
  </si>
  <si>
    <t>POD7 Fres</t>
    <phoneticPr fontId="1"/>
  </si>
  <si>
    <t>POD7 ALX</t>
    <phoneticPr fontId="1"/>
  </si>
  <si>
    <t>POD7 PALS</t>
    <phoneticPr fontId="1"/>
  </si>
  <si>
    <t>POD3-4 体重</t>
    <rPh sb="7" eb="9">
      <t>タイジュウ</t>
    </rPh>
    <phoneticPr fontId="1"/>
  </si>
  <si>
    <t>POD7　体重</t>
    <rPh sb="5" eb="7">
      <t>タイジュウ</t>
    </rPh>
    <phoneticPr fontId="1"/>
  </si>
  <si>
    <t>POD7</t>
    <phoneticPr fontId="1"/>
  </si>
  <si>
    <t>POD1</t>
    <phoneticPr fontId="1"/>
  </si>
  <si>
    <t>POD3-4</t>
    <phoneticPr fontId="1"/>
  </si>
  <si>
    <t>狭心症</t>
    <rPh sb="0" eb="3">
      <t>キョウシンショウ</t>
    </rPh>
    <phoneticPr fontId="1"/>
  </si>
  <si>
    <t>DM</t>
    <phoneticPr fontId="1"/>
  </si>
  <si>
    <t>入院日</t>
    <rPh sb="0" eb="3">
      <t>ニュウインビ</t>
    </rPh>
    <phoneticPr fontId="1"/>
  </si>
  <si>
    <t>手術日</t>
    <rPh sb="0" eb="3">
      <t>シュジュツビ</t>
    </rPh>
    <phoneticPr fontId="1"/>
  </si>
  <si>
    <t>退院日</t>
    <rPh sb="0" eb="3">
      <t>タイインビ</t>
    </rPh>
    <phoneticPr fontId="1"/>
  </si>
  <si>
    <t>術式</t>
    <rPh sb="0" eb="2">
      <t>ジュツシキ</t>
    </rPh>
    <phoneticPr fontId="1"/>
  </si>
  <si>
    <t>手術時間</t>
    <rPh sb="0" eb="4">
      <t>シュジュツジカン</t>
    </rPh>
    <phoneticPr fontId="1"/>
  </si>
  <si>
    <t>0. VATS 1. 開胸</t>
    <rPh sb="11" eb="13">
      <t>カイキョウ</t>
    </rPh>
    <phoneticPr fontId="1"/>
  </si>
  <si>
    <t>F</t>
    <phoneticPr fontId="1"/>
  </si>
  <si>
    <t>HL</t>
    <phoneticPr fontId="1"/>
  </si>
  <si>
    <t>シェーグレン</t>
    <phoneticPr fontId="1"/>
  </si>
  <si>
    <t>膵のう胞</t>
    <rPh sb="0" eb="1">
      <t>スイ</t>
    </rPh>
    <rPh sb="3" eb="4">
      <t>ホウ</t>
    </rPh>
    <phoneticPr fontId="1"/>
  </si>
  <si>
    <t>腎結石</t>
    <rPh sb="0" eb="3">
      <t>ジンケッセキ</t>
    </rPh>
    <phoneticPr fontId="1"/>
  </si>
  <si>
    <t>HOT</t>
    <phoneticPr fontId="1"/>
  </si>
  <si>
    <t>慢性副鼻腔炎</t>
    <rPh sb="0" eb="6">
      <t>マンセイフクビクウエン</t>
    </rPh>
    <phoneticPr fontId="1"/>
  </si>
  <si>
    <t>視神経脊髄型多発性硬化症</t>
    <rPh sb="0" eb="12">
      <t>シシンケイセキズイガタタハツセイコウカショウ</t>
    </rPh>
    <phoneticPr fontId="1"/>
  </si>
  <si>
    <t>前立腺肥大</t>
    <rPh sb="0" eb="5">
      <t>ゼンリツセンヒダイ</t>
    </rPh>
    <phoneticPr fontId="1"/>
  </si>
  <si>
    <t>SAS</t>
    <phoneticPr fontId="1"/>
  </si>
  <si>
    <t>大腸癌</t>
    <rPh sb="0" eb="3">
      <t>ダイチョウガン</t>
    </rPh>
    <phoneticPr fontId="1"/>
  </si>
  <si>
    <t>術後入院日数</t>
    <rPh sb="0" eb="2">
      <t>ジュツゴ</t>
    </rPh>
    <rPh sb="2" eb="4">
      <t>ニュウイン</t>
    </rPh>
    <rPh sb="4" eb="6">
      <t>ニッスウ</t>
    </rPh>
    <phoneticPr fontId="1"/>
  </si>
  <si>
    <t>PAF</t>
    <phoneticPr fontId="1"/>
  </si>
  <si>
    <t>HTN</t>
    <phoneticPr fontId="1"/>
  </si>
  <si>
    <t>脳梗塞</t>
    <rPh sb="0" eb="3">
      <t>ノウコウソク</t>
    </rPh>
    <phoneticPr fontId="1"/>
  </si>
  <si>
    <t>M形成後</t>
    <rPh sb="1" eb="3">
      <t>ケイセイ</t>
    </rPh>
    <rPh sb="3" eb="4">
      <t>ゴ</t>
    </rPh>
    <phoneticPr fontId="1"/>
  </si>
  <si>
    <t>骨粗鬆症</t>
    <rPh sb="0" eb="4">
      <t>コツソショウショウ</t>
    </rPh>
    <phoneticPr fontId="1"/>
  </si>
  <si>
    <t>乳癌術後</t>
    <rPh sb="0" eb="4">
      <t>ニュウガンジュツゴ</t>
    </rPh>
    <phoneticPr fontId="1"/>
  </si>
  <si>
    <t>*</t>
    <phoneticPr fontId="1"/>
  </si>
  <si>
    <t>1. 右上切</t>
  </si>
  <si>
    <t>2. 右中切</t>
  </si>
  <si>
    <t>3. 右下切</t>
  </si>
  <si>
    <t>6. 左上大区切</t>
  </si>
  <si>
    <t>4. 左上切</t>
  </si>
  <si>
    <t>上3段</t>
    <rPh sb="0" eb="1">
      <t>ウエ</t>
    </rPh>
    <rPh sb="2" eb="3">
      <t>ダン</t>
    </rPh>
    <phoneticPr fontId="1"/>
  </si>
  <si>
    <t>術前CAT上3段</t>
    <rPh sb="0" eb="2">
      <t>ジュツゼン</t>
    </rPh>
    <rPh sb="5" eb="6">
      <t>ウエ</t>
    </rPh>
    <rPh sb="7" eb="8">
      <t>ダン</t>
    </rPh>
    <phoneticPr fontId="1"/>
  </si>
  <si>
    <t>大腸ポリープ</t>
    <rPh sb="0" eb="2">
      <t>ダイチョウ</t>
    </rPh>
    <phoneticPr fontId="1"/>
  </si>
  <si>
    <t>B型肝炎</t>
    <rPh sb="1" eb="2">
      <t>ガタ</t>
    </rPh>
    <rPh sb="2" eb="4">
      <t>カンエン</t>
    </rPh>
    <phoneticPr fontId="1"/>
  </si>
  <si>
    <t>胆石症</t>
    <rPh sb="0" eb="2">
      <t>タンセキ</t>
    </rPh>
    <rPh sb="2" eb="3">
      <t>ショウ</t>
    </rPh>
    <phoneticPr fontId="1"/>
  </si>
  <si>
    <t>UC(ope後)</t>
    <rPh sb="6" eb="7">
      <t>アト</t>
    </rPh>
    <phoneticPr fontId="1"/>
  </si>
  <si>
    <t>AF</t>
    <phoneticPr fontId="1"/>
  </si>
  <si>
    <t>補足</t>
    <rPh sb="0" eb="2">
      <t>ホソク</t>
    </rPh>
    <phoneticPr fontId="1"/>
  </si>
  <si>
    <t>縦隔鏡・PA形成</t>
    <rPh sb="0" eb="3">
      <t>ジュウカクキョウ</t>
    </rPh>
    <rPh sb="6" eb="8">
      <t>ケイセイ</t>
    </rPh>
    <phoneticPr fontId="1"/>
  </si>
  <si>
    <t>不安定狭心症</t>
    <rPh sb="0" eb="6">
      <t>フアンテイキョウシンショウ</t>
    </rPh>
    <phoneticPr fontId="1"/>
  </si>
  <si>
    <t>子宮筋腫</t>
    <rPh sb="0" eb="4">
      <t>シキュウキンシュ</t>
    </rPh>
    <phoneticPr fontId="1"/>
  </si>
  <si>
    <t>卵巣のう腫</t>
    <rPh sb="0" eb="2">
      <t>ランソウ</t>
    </rPh>
    <rPh sb="4" eb="5">
      <t>シュ</t>
    </rPh>
    <phoneticPr fontId="1"/>
  </si>
  <si>
    <t>頚部脊柱管狭窄症</t>
    <rPh sb="0" eb="8">
      <t>ケイブセキチュウカンキョウサクショウ</t>
    </rPh>
    <phoneticPr fontId="1"/>
  </si>
  <si>
    <t>ΔR5(d1)</t>
    <phoneticPr fontId="1"/>
  </si>
  <si>
    <t>ΔR5(d3-4)</t>
    <phoneticPr fontId="1"/>
  </si>
  <si>
    <t>ΔR5(d7)</t>
    <phoneticPr fontId="1"/>
  </si>
  <si>
    <t>Δ</t>
    <phoneticPr fontId="1"/>
  </si>
  <si>
    <t>ΔR20(d1)</t>
    <phoneticPr fontId="1"/>
  </si>
  <si>
    <t>ΔR20(3-4)</t>
    <phoneticPr fontId="1"/>
  </si>
  <si>
    <t>ΔR20(d7)</t>
    <phoneticPr fontId="1"/>
  </si>
  <si>
    <t>ΔR5-20(d1)</t>
    <phoneticPr fontId="1"/>
  </si>
  <si>
    <t>ΔR5-20(d3-4)</t>
    <phoneticPr fontId="1"/>
  </si>
  <si>
    <t>ΔR5-20(d7)</t>
    <phoneticPr fontId="1"/>
  </si>
  <si>
    <t>ΔX5(d1)</t>
    <phoneticPr fontId="1"/>
  </si>
  <si>
    <t>ΔX5(d3-4)</t>
    <phoneticPr fontId="1"/>
  </si>
  <si>
    <t>ΔX5(d7)</t>
    <phoneticPr fontId="1"/>
  </si>
  <si>
    <t>ΔFres(d1)</t>
    <phoneticPr fontId="1"/>
  </si>
  <si>
    <t>Δfres(d3-4)</t>
    <phoneticPr fontId="1"/>
  </si>
  <si>
    <t>ΔFres(d7)</t>
    <phoneticPr fontId="1"/>
  </si>
  <si>
    <t>ΔALX(d1)</t>
    <phoneticPr fontId="1"/>
  </si>
  <si>
    <t>ΔALX(d3-4)</t>
    <phoneticPr fontId="1"/>
  </si>
  <si>
    <t>ΔALX(d7)</t>
    <phoneticPr fontId="1"/>
  </si>
  <si>
    <t>無気肺</t>
    <rPh sb="0" eb="3">
      <t>ムキハイ</t>
    </rPh>
    <phoneticPr fontId="1"/>
  </si>
  <si>
    <t>頸椎症</t>
    <rPh sb="0" eb="3">
      <t>ケイツイショウ</t>
    </rPh>
    <phoneticPr fontId="1"/>
  </si>
  <si>
    <t>舌がん</t>
    <rPh sb="0" eb="1">
      <t>ゼツ</t>
    </rPh>
    <phoneticPr fontId="1"/>
  </si>
  <si>
    <t>食道癌</t>
    <rPh sb="0" eb="3">
      <t>ショクドウガン</t>
    </rPh>
    <phoneticPr fontId="1"/>
  </si>
  <si>
    <t>乳び胸</t>
    <rPh sb="0" eb="1">
      <t>ニュウ</t>
    </rPh>
    <rPh sb="2" eb="3">
      <t>キョウ</t>
    </rPh>
    <phoneticPr fontId="1"/>
  </si>
  <si>
    <t>IPMN</t>
    <phoneticPr fontId="1"/>
  </si>
  <si>
    <t>前立腺癌</t>
    <rPh sb="0" eb="4">
      <t>ゼンリツセンガン</t>
    </rPh>
    <phoneticPr fontId="1"/>
  </si>
  <si>
    <t>術前からの変化</t>
    <rPh sb="0" eb="2">
      <t>ジュツゼン</t>
    </rPh>
    <rPh sb="5" eb="7">
      <t>ヘンカ</t>
    </rPh>
    <phoneticPr fontId="1"/>
  </si>
  <si>
    <t>cStage</t>
    <phoneticPr fontId="1"/>
  </si>
  <si>
    <t>pStage</t>
    <phoneticPr fontId="1"/>
  </si>
  <si>
    <t>1A2</t>
    <phoneticPr fontId="1"/>
  </si>
  <si>
    <t>1A1</t>
    <phoneticPr fontId="1"/>
  </si>
  <si>
    <t>組織</t>
    <rPh sb="0" eb="2">
      <t>ソシキ</t>
    </rPh>
    <phoneticPr fontId="1"/>
  </si>
  <si>
    <t>LCNEC</t>
    <phoneticPr fontId="1"/>
  </si>
  <si>
    <t>1B</t>
    <phoneticPr fontId="1"/>
  </si>
  <si>
    <t>adeno</t>
    <phoneticPr fontId="1"/>
  </si>
  <si>
    <t>2B</t>
    <phoneticPr fontId="1"/>
  </si>
  <si>
    <t>追加治療</t>
    <rPh sb="0" eb="4">
      <t>ツイカチリョウ</t>
    </rPh>
    <phoneticPr fontId="1"/>
  </si>
  <si>
    <t>chemo</t>
    <phoneticPr fontId="1"/>
  </si>
  <si>
    <t>AIS</t>
    <phoneticPr fontId="1"/>
  </si>
  <si>
    <t>UFT</t>
    <phoneticPr fontId="1"/>
  </si>
  <si>
    <t>Δ体重(d1)</t>
    <rPh sb="1" eb="3">
      <t>タイジュウ</t>
    </rPh>
    <phoneticPr fontId="1"/>
  </si>
  <si>
    <t>Δ体重(d3-4)</t>
    <rPh sb="1" eb="3">
      <t>タイジュウ</t>
    </rPh>
    <phoneticPr fontId="1"/>
  </si>
  <si>
    <t>Δ体重(d7)</t>
    <rPh sb="1" eb="3">
      <t>タイジュウ</t>
    </rPh>
    <phoneticPr fontId="1"/>
  </si>
  <si>
    <t>ΔmMRC(d1)</t>
    <phoneticPr fontId="1"/>
  </si>
  <si>
    <t>ΔmMRC(d3-4)</t>
    <phoneticPr fontId="1"/>
  </si>
  <si>
    <t>ΔmMRC(d7)</t>
    <phoneticPr fontId="1"/>
  </si>
  <si>
    <t>ΔCAT3(d1)</t>
    <phoneticPr fontId="1"/>
  </si>
  <si>
    <t>ΔCAT3(d3-4)</t>
    <phoneticPr fontId="1"/>
  </si>
  <si>
    <t>ΔCAT3(d7)</t>
    <phoneticPr fontId="1"/>
  </si>
  <si>
    <t>脊柱管狭窄</t>
    <rPh sb="0" eb="5">
      <t>セキチュウカンキョウサク</t>
    </rPh>
    <phoneticPr fontId="1"/>
  </si>
  <si>
    <t>胃潰瘍</t>
    <rPh sb="0" eb="3">
      <t>イカイヨウ</t>
    </rPh>
    <phoneticPr fontId="1"/>
  </si>
  <si>
    <t>5. 左下切</t>
  </si>
  <si>
    <t>出血量</t>
    <rPh sb="0" eb="3">
      <t>シュッケツリョウ</t>
    </rPh>
    <phoneticPr fontId="1"/>
  </si>
  <si>
    <t>虫垂炎</t>
    <rPh sb="0" eb="3">
      <t>チュウスイエン</t>
    </rPh>
    <phoneticPr fontId="1"/>
  </si>
  <si>
    <t>多発？</t>
    <rPh sb="0" eb="2">
      <t>タハツ</t>
    </rPh>
    <phoneticPr fontId="1"/>
  </si>
  <si>
    <t>縦隔腫瘍</t>
    <rPh sb="0" eb="4">
      <t>ジュウカクシュヨウ</t>
    </rPh>
    <phoneticPr fontId="1"/>
  </si>
  <si>
    <t>腰椎すべり症</t>
    <rPh sb="0" eb="2">
      <t>ヨウツイ</t>
    </rPh>
    <rPh sb="5" eb="6">
      <t>ショウ</t>
    </rPh>
    <phoneticPr fontId="1"/>
  </si>
  <si>
    <t>3A</t>
    <phoneticPr fontId="1"/>
  </si>
  <si>
    <t>IP</t>
    <phoneticPr fontId="1"/>
  </si>
  <si>
    <t>胃癌術後</t>
    <rPh sb="0" eb="2">
      <t>イガン</t>
    </rPh>
    <rPh sb="2" eb="4">
      <t>ジュツゴ</t>
    </rPh>
    <phoneticPr fontId="1"/>
  </si>
  <si>
    <t>sq</t>
    <phoneticPr fontId="1"/>
  </si>
  <si>
    <t>皮疹(イソジン)</t>
    <rPh sb="0" eb="2">
      <t>ヒシン</t>
    </rPh>
    <phoneticPr fontId="1"/>
  </si>
  <si>
    <t>反回神経麻痺</t>
    <rPh sb="0" eb="6">
      <t>ハンカイシンケイマヒ</t>
    </rPh>
    <phoneticPr fontId="1"/>
  </si>
  <si>
    <t>耳下腺腫瘍</t>
    <rPh sb="0" eb="5">
      <t>ジカセンシュヨウ</t>
    </rPh>
    <phoneticPr fontId="1"/>
  </si>
  <si>
    <t>白内障</t>
    <rPh sb="0" eb="3">
      <t>ハクナイショウ</t>
    </rPh>
    <phoneticPr fontId="1"/>
  </si>
  <si>
    <t>0, AAH*4</t>
    <phoneticPr fontId="1"/>
  </si>
  <si>
    <t>縦隔鏡</t>
    <rPh sb="0" eb="3">
      <t>ジュウカクキョウ</t>
    </rPh>
    <phoneticPr fontId="1"/>
  </si>
  <si>
    <t>1A3</t>
    <phoneticPr fontId="1"/>
  </si>
  <si>
    <t>MR</t>
    <phoneticPr fontId="1"/>
  </si>
  <si>
    <t>体重変化率d1</t>
    <rPh sb="0" eb="4">
      <t>タイジュウヘンカ</t>
    </rPh>
    <rPh sb="4" eb="5">
      <t>リツ</t>
    </rPh>
    <phoneticPr fontId="1"/>
  </si>
  <si>
    <t>体重変化率d3-4</t>
    <rPh sb="0" eb="4">
      <t>タイジュウヘンカ</t>
    </rPh>
    <rPh sb="4" eb="5">
      <t>リツ</t>
    </rPh>
    <phoneticPr fontId="1"/>
  </si>
  <si>
    <t>体重変化率d7</t>
    <rPh sb="0" eb="4">
      <t>タイジュウヘンカ</t>
    </rPh>
    <rPh sb="4" eb="5">
      <t>リツ</t>
    </rPh>
    <phoneticPr fontId="1"/>
  </si>
  <si>
    <t>鼡径ヘルニア</t>
    <rPh sb="0" eb="2">
      <t>ソケイ</t>
    </rPh>
    <phoneticPr fontId="1"/>
  </si>
  <si>
    <t>頚椎椎間板ヘルニア</t>
    <rPh sb="0" eb="5">
      <t>ケイツイツイカンバン</t>
    </rPh>
    <phoneticPr fontId="1"/>
  </si>
  <si>
    <t>HBV既感染</t>
    <rPh sb="3" eb="6">
      <t>キカンセン</t>
    </rPh>
    <phoneticPr fontId="1"/>
  </si>
  <si>
    <t>体表面積
Du Bois</t>
    <rPh sb="0" eb="4">
      <t>タイヒョウメンセキ</t>
    </rPh>
    <phoneticPr fontId="1"/>
  </si>
  <si>
    <t>アルコール依存症</t>
    <rPh sb="5" eb="8">
      <t>イゾンショウ</t>
    </rPh>
    <phoneticPr fontId="1"/>
  </si>
  <si>
    <t>子宮頚癌</t>
    <rPh sb="0" eb="4">
      <t>シキュウケイガン</t>
    </rPh>
    <phoneticPr fontId="1"/>
  </si>
  <si>
    <t>遅発性肺瘻</t>
    <rPh sb="0" eb="3">
      <t>チハツセイ</t>
    </rPh>
    <rPh sb="3" eb="5">
      <t>ハイロウ</t>
    </rPh>
    <phoneticPr fontId="1"/>
  </si>
  <si>
    <t>補正Δ(/BSA)</t>
    <rPh sb="0" eb="2">
      <t>ホセイ</t>
    </rPh>
    <phoneticPr fontId="1"/>
  </si>
  <si>
    <t>補正ΔR5(d1)</t>
    <rPh sb="0" eb="2">
      <t>ホセイ</t>
    </rPh>
    <phoneticPr fontId="1"/>
  </si>
  <si>
    <t>補正ΔR5(d3-4)</t>
    <phoneticPr fontId="1"/>
  </si>
  <si>
    <t>補正ΔR5(d7)</t>
    <phoneticPr fontId="1"/>
  </si>
  <si>
    <t>補正ΔR20(d1)</t>
    <rPh sb="0" eb="2">
      <t>ホセイ</t>
    </rPh>
    <phoneticPr fontId="1"/>
  </si>
  <si>
    <t>補正ΔR20(3-4)</t>
    <phoneticPr fontId="1"/>
  </si>
  <si>
    <t>補正ΔR20(d7)</t>
    <phoneticPr fontId="1"/>
  </si>
  <si>
    <t>補正ΔR5-20(d1)</t>
    <rPh sb="0" eb="2">
      <t>ホセイ</t>
    </rPh>
    <phoneticPr fontId="1"/>
  </si>
  <si>
    <t>補正ΔR5-20(d3-4)</t>
    <phoneticPr fontId="1"/>
  </si>
  <si>
    <t>補正ΔR5-20(d7)</t>
    <phoneticPr fontId="1"/>
  </si>
  <si>
    <t>補正ΔX5(d1)</t>
    <rPh sb="0" eb="2">
      <t>ホセイ</t>
    </rPh>
    <phoneticPr fontId="1"/>
  </si>
  <si>
    <t>補正ΔX5(d3-4)</t>
    <phoneticPr fontId="1"/>
  </si>
  <si>
    <t>補正ΔX5(d7)</t>
    <phoneticPr fontId="1"/>
  </si>
  <si>
    <t>補正ΔFres(d1)</t>
    <rPh sb="0" eb="2">
      <t>ホセイ</t>
    </rPh>
    <phoneticPr fontId="1"/>
  </si>
  <si>
    <t>補正Δfres(d3-4)</t>
    <phoneticPr fontId="1"/>
  </si>
  <si>
    <t>補正ΔFres(d7)</t>
    <phoneticPr fontId="1"/>
  </si>
  <si>
    <t>補正ΔALX(d1)</t>
    <rPh sb="0" eb="2">
      <t>ホセイ</t>
    </rPh>
    <phoneticPr fontId="1"/>
  </si>
  <si>
    <t>補正ΔALX(d3-4)</t>
    <phoneticPr fontId="1"/>
  </si>
  <si>
    <t>補正ΔALX(d7)</t>
    <rPh sb="0" eb="2">
      <t>ホセイ</t>
    </rPh>
    <phoneticPr fontId="1"/>
  </si>
  <si>
    <t>補正体重変化率d1</t>
    <rPh sb="0" eb="2">
      <t>ホセイ</t>
    </rPh>
    <rPh sb="2" eb="6">
      <t>タイジュウヘンカ</t>
    </rPh>
    <rPh sb="6" eb="7">
      <t>リツ</t>
    </rPh>
    <phoneticPr fontId="1"/>
  </si>
  <si>
    <t>補正体重変化率d3-4</t>
    <rPh sb="2" eb="6">
      <t>タイジュウヘンカ</t>
    </rPh>
    <rPh sb="6" eb="7">
      <t>リツ</t>
    </rPh>
    <phoneticPr fontId="1"/>
  </si>
  <si>
    <t>補正体重変化率d7</t>
    <rPh sb="2" eb="6">
      <t>タイジュウヘンカ</t>
    </rPh>
    <rPh sb="6" eb="7">
      <t>リツ</t>
    </rPh>
    <phoneticPr fontId="1"/>
  </si>
  <si>
    <t>呼吸器併存症</t>
    <rPh sb="0" eb="3">
      <t>コキュウキ</t>
    </rPh>
    <rPh sb="3" eb="5">
      <t>ヘイゾン</t>
    </rPh>
    <rPh sb="5" eb="6">
      <t>ショウ</t>
    </rPh>
    <phoneticPr fontId="1"/>
  </si>
  <si>
    <t>胆石</t>
    <rPh sb="0" eb="2">
      <t>タンセキ</t>
    </rPh>
    <phoneticPr fontId="1"/>
  </si>
  <si>
    <t>切除範囲</t>
    <rPh sb="0" eb="2">
      <t>セツジョ</t>
    </rPh>
    <rPh sb="2" eb="4">
      <t>ハンイ</t>
    </rPh>
    <phoneticPr fontId="1"/>
  </si>
  <si>
    <t>ドレーン抜去日（POD）</t>
    <rPh sb="4" eb="6">
      <t>バッキョ</t>
    </rPh>
    <rPh sb="6" eb="7">
      <t>ビ</t>
    </rPh>
    <phoneticPr fontId="1"/>
  </si>
  <si>
    <t>帯状疱疹</t>
    <rPh sb="0" eb="4">
      <t>タイジョウホウシン</t>
    </rPh>
    <phoneticPr fontId="1"/>
  </si>
  <si>
    <t>薬疹（ロキソ）</t>
    <rPh sb="0" eb="2">
      <t>ヤクシン</t>
    </rPh>
    <phoneticPr fontId="1"/>
  </si>
  <si>
    <t>GERD</t>
    <phoneticPr fontId="1"/>
  </si>
  <si>
    <t>術前</t>
    <rPh sb="0" eb="2">
      <t>ジュツゼン</t>
    </rPh>
    <phoneticPr fontId="1"/>
  </si>
  <si>
    <t>POD3/4</t>
    <phoneticPr fontId="1"/>
  </si>
  <si>
    <t>COPD gold</t>
    <phoneticPr fontId="1"/>
  </si>
  <si>
    <t>COPD
(肺機能上)</t>
    <rPh sb="6" eb="9">
      <t>ハイキノウ</t>
    </rPh>
    <rPh sb="9" eb="10">
      <t>ジョウ</t>
    </rPh>
    <phoneticPr fontId="1"/>
  </si>
  <si>
    <t>cStage群</t>
    <rPh sb="6" eb="7">
      <t>グン</t>
    </rPh>
    <phoneticPr fontId="1"/>
  </si>
  <si>
    <t>pStage群</t>
    <rPh sb="6" eb="7">
      <t>グン</t>
    </rPh>
    <phoneticPr fontId="1"/>
  </si>
  <si>
    <t>組織群</t>
    <rPh sb="0" eb="2">
      <t>ソシキ</t>
    </rPh>
    <rPh sb="2" eb="3">
      <t>グン</t>
    </rPh>
    <phoneticPr fontId="1"/>
  </si>
  <si>
    <t>AFL</t>
    <phoneticPr fontId="1"/>
  </si>
  <si>
    <t>肋膜炎</t>
    <rPh sb="0" eb="3">
      <t>ロクマクエン</t>
    </rPh>
    <phoneticPr fontId="1"/>
  </si>
  <si>
    <t>膀胱結石</t>
    <rPh sb="0" eb="4">
      <t>ボウコウケッセキ</t>
    </rPh>
    <phoneticPr fontId="1"/>
  </si>
  <si>
    <t>0, AAH*1</t>
    <phoneticPr fontId="1"/>
  </si>
  <si>
    <t>対側反回神経麻痺</t>
    <rPh sb="0" eb="2">
      <t>タイソク</t>
    </rPh>
    <rPh sb="2" eb="8">
      <t>ハンカイシンケイマヒ</t>
    </rPh>
    <phoneticPr fontId="1"/>
  </si>
  <si>
    <t>無気肺pod1</t>
    <rPh sb="0" eb="3">
      <t>ムキハイ</t>
    </rPh>
    <phoneticPr fontId="1"/>
  </si>
  <si>
    <t>無気肺pod7</t>
    <rPh sb="0" eb="3">
      <t>ムキハイ</t>
    </rPh>
    <phoneticPr fontId="1"/>
  </si>
  <si>
    <t>無気肺pod34</t>
    <rPh sb="0" eb="3">
      <t>ムキハイ</t>
    </rPh>
    <phoneticPr fontId="1"/>
  </si>
  <si>
    <t>周術期合併症
(無気肺含む)</t>
    <rPh sb="0" eb="3">
      <t>シュウジュツキ</t>
    </rPh>
    <rPh sb="3" eb="6">
      <t>ガッペイショウ</t>
    </rPh>
    <rPh sb="8" eb="11">
      <t>ムキハイ</t>
    </rPh>
    <rPh sb="11" eb="12">
      <t>フク</t>
    </rPh>
    <phoneticPr fontId="1"/>
  </si>
  <si>
    <t>男1
女0</t>
    <rPh sb="0" eb="1">
      <t>オトコ</t>
    </rPh>
    <rPh sb="3" eb="4">
      <t>オンナ</t>
    </rPh>
    <phoneticPr fontId="1"/>
  </si>
  <si>
    <r>
      <t>(身長)</t>
    </r>
    <r>
      <rPr>
        <vertAlign val="superscript"/>
        <sz val="11"/>
        <rFont val="Calibri"/>
        <family val="3"/>
        <charset val="128"/>
        <scheme val="minor"/>
      </rPr>
      <t>2</t>
    </r>
    <rPh sb="1" eb="3">
      <t>シンチョウ</t>
    </rPh>
    <phoneticPr fontId="1"/>
  </si>
  <si>
    <t>身長m</t>
    <rPh sb="0" eb="2">
      <t>シンチョウ</t>
    </rPh>
    <phoneticPr fontId="1"/>
  </si>
  <si>
    <t>切除区域数</t>
    <rPh sb="0" eb="2">
      <t>セツジョ</t>
    </rPh>
    <rPh sb="2" eb="4">
      <t>クイキ</t>
    </rPh>
    <rPh sb="4" eb="5">
      <t>スウ</t>
    </rPh>
    <phoneticPr fontId="1"/>
  </si>
  <si>
    <t>術前R5/身長</t>
    <rPh sb="0" eb="2">
      <t>ジュツゼン</t>
    </rPh>
    <rPh sb="5" eb="7">
      <t>シンチョウ</t>
    </rPh>
    <phoneticPr fontId="1"/>
  </si>
  <si>
    <t>adenosq</t>
    <phoneticPr fontId="1"/>
  </si>
  <si>
    <t>左下部切</t>
    <rPh sb="0" eb="2">
      <t>ヒダリシタ</t>
    </rPh>
    <rPh sb="2" eb="4">
      <t>ブセツ</t>
    </rPh>
    <phoneticPr fontId="1"/>
  </si>
  <si>
    <t>POD1　R5/身長</t>
    <phoneticPr fontId="1"/>
  </si>
  <si>
    <t>POD3-4 R5/身長</t>
    <phoneticPr fontId="1"/>
  </si>
  <si>
    <t>POD7 R5/身長</t>
    <phoneticPr fontId="1"/>
  </si>
  <si>
    <t>術前R5/(身長)2</t>
    <rPh sb="0" eb="2">
      <t>ジュツゼン</t>
    </rPh>
    <phoneticPr fontId="1"/>
  </si>
  <si>
    <t>POD1　R5/(身長)2</t>
    <phoneticPr fontId="1"/>
  </si>
  <si>
    <t>POD3-4 R5/(身長)2</t>
    <phoneticPr fontId="1"/>
  </si>
  <si>
    <t>POD7 R5/(身長)2</t>
    <phoneticPr fontId="1"/>
  </si>
  <si>
    <t>術前R20/身長</t>
    <rPh sb="0" eb="2">
      <t>ジュツゼン</t>
    </rPh>
    <phoneticPr fontId="1"/>
  </si>
  <si>
    <t>POD1　R20/身長</t>
    <phoneticPr fontId="1"/>
  </si>
  <si>
    <t>POD3-4 R20/身長</t>
    <phoneticPr fontId="1"/>
  </si>
  <si>
    <t>POD7 R20/身長</t>
    <phoneticPr fontId="1"/>
  </si>
  <si>
    <t>術前R20/(身長)2</t>
    <rPh sb="0" eb="2">
      <t>ジュツゼン</t>
    </rPh>
    <phoneticPr fontId="1"/>
  </si>
  <si>
    <t>POD1　R20/(身長)2</t>
    <phoneticPr fontId="1"/>
  </si>
  <si>
    <t>POD3-4 R20/(身長)2</t>
    <phoneticPr fontId="1"/>
  </si>
  <si>
    <t>POD7 R20/(身長)2</t>
    <phoneticPr fontId="1"/>
  </si>
  <si>
    <t>術前R5-20/身長</t>
    <rPh sb="0" eb="2">
      <t>ジュツゼン</t>
    </rPh>
    <phoneticPr fontId="1"/>
  </si>
  <si>
    <t>POD1 R5-20/身長</t>
    <phoneticPr fontId="1"/>
  </si>
  <si>
    <t>POD3-4 R5-20/身長</t>
    <phoneticPr fontId="1"/>
  </si>
  <si>
    <t>POD7 R5-20/身長</t>
    <phoneticPr fontId="1"/>
  </si>
  <si>
    <t>術前R5-20/(身長)2</t>
    <rPh sb="0" eb="2">
      <t>ジュツゼン</t>
    </rPh>
    <phoneticPr fontId="1"/>
  </si>
  <si>
    <t>POD1 R5-20/(身長)2</t>
    <phoneticPr fontId="1"/>
  </si>
  <si>
    <t>POD3-4 R5-20/(身長)2</t>
    <phoneticPr fontId="1"/>
  </si>
  <si>
    <t>POD7 R5-20/(身長)2</t>
    <phoneticPr fontId="1"/>
  </si>
  <si>
    <t>術前X5/身長</t>
    <rPh sb="0" eb="2">
      <t>ジュツゼン</t>
    </rPh>
    <phoneticPr fontId="1"/>
  </si>
  <si>
    <t>POD1　X5/身長</t>
    <phoneticPr fontId="1"/>
  </si>
  <si>
    <t>POD3-4 X5/身長</t>
    <phoneticPr fontId="1"/>
  </si>
  <si>
    <t>POD7 X5/身長</t>
    <phoneticPr fontId="1"/>
  </si>
  <si>
    <t>術前X5/(身長)2</t>
    <rPh sb="0" eb="2">
      <t>ジュツゼン</t>
    </rPh>
    <phoneticPr fontId="1"/>
  </si>
  <si>
    <t>POD1　X5/(身長)2</t>
    <phoneticPr fontId="1"/>
  </si>
  <si>
    <t>POD3-4 X5/(身長)2</t>
    <phoneticPr fontId="1"/>
  </si>
  <si>
    <t>POD7 X5/(身長)2</t>
    <phoneticPr fontId="1"/>
  </si>
  <si>
    <t>術前Fres/身長</t>
    <rPh sb="0" eb="2">
      <t>ジュツゼン</t>
    </rPh>
    <phoneticPr fontId="1"/>
  </si>
  <si>
    <t>POD1　Fres/身長</t>
    <phoneticPr fontId="1"/>
  </si>
  <si>
    <t>POD3-4 Fres/身長</t>
    <phoneticPr fontId="1"/>
  </si>
  <si>
    <t>POD7 Fres/身長</t>
    <phoneticPr fontId="1"/>
  </si>
  <si>
    <t>術前Fres/(身長)2</t>
    <rPh sb="0" eb="2">
      <t>ジュツゼン</t>
    </rPh>
    <phoneticPr fontId="1"/>
  </si>
  <si>
    <t>POD1　Fres/(身長)2</t>
    <phoneticPr fontId="1"/>
  </si>
  <si>
    <t>POD3-4 Fres/(身長)2</t>
    <phoneticPr fontId="1"/>
  </si>
  <si>
    <t>POD7 Fres/(身長)2</t>
    <phoneticPr fontId="1"/>
  </si>
  <si>
    <t>術前ALX/身長</t>
    <rPh sb="0" eb="2">
      <t>ジュツゼン</t>
    </rPh>
    <phoneticPr fontId="1"/>
  </si>
  <si>
    <t>POD1　ALX/身長</t>
    <phoneticPr fontId="1"/>
  </si>
  <si>
    <t>POD3-4 ALX/身長</t>
    <phoneticPr fontId="1"/>
  </si>
  <si>
    <t>POD7 ALX/身長</t>
    <phoneticPr fontId="1"/>
  </si>
  <si>
    <t>術前ALX/(身長)2</t>
    <rPh sb="0" eb="2">
      <t>ジュツゼン</t>
    </rPh>
    <phoneticPr fontId="1"/>
  </si>
  <si>
    <t>POD1　ALX/(身長)2</t>
    <phoneticPr fontId="1"/>
  </si>
  <si>
    <t>POD3-4 ALX/(身長)2</t>
    <phoneticPr fontId="1"/>
  </si>
  <si>
    <t>POD7 ALX/(身長)2</t>
    <phoneticPr fontId="1"/>
  </si>
  <si>
    <t>pAF</t>
    <phoneticPr fontId="1"/>
  </si>
  <si>
    <t>術後合併症G2以上</t>
    <rPh sb="0" eb="5">
      <t>ジュツゴガッペイショウ</t>
    </rPh>
    <rPh sb="7" eb="9">
      <t>イジョウ</t>
    </rPh>
    <phoneticPr fontId="1"/>
  </si>
  <si>
    <t>術後後呼吸器合併症(短期)G2以上</t>
    <rPh sb="0" eb="2">
      <t>ジュツゴ</t>
    </rPh>
    <rPh sb="2" eb="3">
      <t>ゴ</t>
    </rPh>
    <rPh sb="3" eb="6">
      <t>コキュウキ</t>
    </rPh>
    <rPh sb="6" eb="9">
      <t>ガッペイショウ</t>
    </rPh>
    <rPh sb="10" eb="12">
      <t>タンキ</t>
    </rPh>
    <rPh sb="15" eb="17">
      <t>イジョウ</t>
    </rPh>
    <phoneticPr fontId="1"/>
  </si>
  <si>
    <t>PVC</t>
    <phoneticPr fontId="1"/>
  </si>
  <si>
    <t>緑内障</t>
    <rPh sb="0" eb="3">
      <t>リョクナイショウ</t>
    </rPh>
    <phoneticPr fontId="1"/>
  </si>
  <si>
    <t xml:space="preserve">1A2 </t>
    <phoneticPr fontId="1"/>
  </si>
  <si>
    <t>POD1 CATu3</t>
    <phoneticPr fontId="1"/>
  </si>
  <si>
    <t>POD3-4 CATu3</t>
    <phoneticPr fontId="1"/>
  </si>
  <si>
    <t>CKD</t>
    <phoneticPr fontId="1"/>
  </si>
  <si>
    <t>痔</t>
    <rPh sb="0" eb="1">
      <t>ジ</t>
    </rPh>
    <phoneticPr fontId="1"/>
  </si>
  <si>
    <t>甲状腺機能低下症</t>
    <rPh sb="0" eb="8">
      <t>コウジョウセンキノウテイカショウ</t>
    </rPh>
    <phoneticPr fontId="1"/>
  </si>
  <si>
    <t>BPH</t>
    <phoneticPr fontId="1"/>
  </si>
  <si>
    <t>十二指腸潰瘍</t>
    <rPh sb="0" eb="6">
      <t>ジュウニシチョウカイヨウ</t>
    </rPh>
    <phoneticPr fontId="1"/>
  </si>
  <si>
    <t>左OA</t>
    <rPh sb="0" eb="1">
      <t>ヒダリ</t>
    </rPh>
    <phoneticPr fontId="1"/>
  </si>
  <si>
    <t>肺炎</t>
    <rPh sb="0" eb="2">
      <t>ハイエン</t>
    </rPh>
    <phoneticPr fontId="1"/>
  </si>
  <si>
    <t>周術期呼吸器合併症(HOT、無気肺、肺漏、肺炎、胸膜炎)</t>
    <rPh sb="0" eb="3">
      <t>シュウジュツキ</t>
    </rPh>
    <rPh sb="3" eb="6">
      <t>コキュウキ</t>
    </rPh>
    <rPh sb="6" eb="9">
      <t>ガッペイショウ</t>
    </rPh>
    <rPh sb="14" eb="17">
      <t>ムキハイ</t>
    </rPh>
    <rPh sb="18" eb="19">
      <t>ハイ</t>
    </rPh>
    <rPh sb="19" eb="20">
      <t>ロウ</t>
    </rPh>
    <rPh sb="21" eb="23">
      <t>ハイエン</t>
    </rPh>
    <rPh sb="24" eb="27">
      <t>キョウマクエン</t>
    </rPh>
    <phoneticPr fontId="1"/>
  </si>
  <si>
    <t>術後呼吸器合併症2
（HOT,肺漏,気管支鏡の必要な無気肺、肺炎、胸膜炎）</t>
    <rPh sb="0" eb="2">
      <t>ジュツゴ</t>
    </rPh>
    <rPh sb="2" eb="5">
      <t>コキュウキ</t>
    </rPh>
    <rPh sb="5" eb="8">
      <t>ガッペイショウ</t>
    </rPh>
    <rPh sb="15" eb="16">
      <t>ハイ</t>
    </rPh>
    <rPh sb="16" eb="17">
      <t>ロウ</t>
    </rPh>
    <rPh sb="18" eb="21">
      <t>キカンシ</t>
    </rPh>
    <rPh sb="21" eb="22">
      <t>キョウ</t>
    </rPh>
    <rPh sb="23" eb="25">
      <t>ヒツヨウ</t>
    </rPh>
    <rPh sb="26" eb="29">
      <t>ムキハイ</t>
    </rPh>
    <rPh sb="30" eb="32">
      <t>ハイエン</t>
    </rPh>
    <rPh sb="33" eb="36">
      <t>キョウマクエン</t>
    </rPh>
    <phoneticPr fontId="1"/>
  </si>
  <si>
    <t>術前R5/BSA</t>
    <rPh sb="0" eb="2">
      <t>ジュツゼン</t>
    </rPh>
    <phoneticPr fontId="1"/>
  </si>
  <si>
    <t>POD1　R5/BSA</t>
    <phoneticPr fontId="1"/>
  </si>
  <si>
    <t>POD3-4 R5/BSA</t>
    <phoneticPr fontId="1"/>
  </si>
  <si>
    <t>POD7 R5/BSA</t>
    <phoneticPr fontId="1"/>
  </si>
  <si>
    <t>術前R20/BSA</t>
    <rPh sb="0" eb="2">
      <t>ジュツゼン</t>
    </rPh>
    <phoneticPr fontId="1"/>
  </si>
  <si>
    <t>POD1　R20/BSA</t>
    <phoneticPr fontId="1"/>
  </si>
  <si>
    <t>POD3-4 R20/BSA</t>
    <phoneticPr fontId="1"/>
  </si>
  <si>
    <t>POD7 R20/BSA</t>
    <phoneticPr fontId="1"/>
  </si>
  <si>
    <t>術前R5-20/BSA</t>
    <rPh sb="0" eb="2">
      <t>ジュツゼン</t>
    </rPh>
    <phoneticPr fontId="1"/>
  </si>
  <si>
    <t>POD1 R5-20/BSA</t>
    <phoneticPr fontId="1"/>
  </si>
  <si>
    <t>POD3-4 R5-20/BSA</t>
    <phoneticPr fontId="1"/>
  </si>
  <si>
    <t>POD7 R5-20/BSA</t>
    <phoneticPr fontId="1"/>
  </si>
  <si>
    <t>術前X5/BSA</t>
    <rPh sb="0" eb="2">
      <t>ジュツゼン</t>
    </rPh>
    <phoneticPr fontId="1"/>
  </si>
  <si>
    <t>POD1　X5/BSA</t>
    <phoneticPr fontId="1"/>
  </si>
  <si>
    <t>POD3-4 X5/BSA</t>
    <phoneticPr fontId="1"/>
  </si>
  <si>
    <t>POD7 X5/BSA</t>
    <phoneticPr fontId="1"/>
  </si>
  <si>
    <t>術前Fres/BSA</t>
    <rPh sb="0" eb="2">
      <t>ジュツゼン</t>
    </rPh>
    <phoneticPr fontId="1"/>
  </si>
  <si>
    <t>POD1　Fres/BSA</t>
    <phoneticPr fontId="1"/>
  </si>
  <si>
    <t>POD3-4 Fres/BSA</t>
    <phoneticPr fontId="1"/>
  </si>
  <si>
    <t>POD7 Fres/BSA</t>
    <phoneticPr fontId="1"/>
  </si>
  <si>
    <t>術前ALX/BSA</t>
    <rPh sb="0" eb="2">
      <t>ジュツゼン</t>
    </rPh>
    <phoneticPr fontId="1"/>
  </si>
  <si>
    <t>POD1　ALX/BSA</t>
    <phoneticPr fontId="1"/>
  </si>
  <si>
    <t>POD3-4 ALX/BSA</t>
    <phoneticPr fontId="1"/>
  </si>
  <si>
    <t>POD7 ALX/BSA</t>
    <phoneticPr fontId="1"/>
  </si>
  <si>
    <t>RTx</t>
    <phoneticPr fontId="1"/>
  </si>
  <si>
    <t>身長補正Δ(/身長)</t>
    <rPh sb="0" eb="2">
      <t>シンチョウ</t>
    </rPh>
    <rPh sb="2" eb="4">
      <t>ホセイ</t>
    </rPh>
    <rPh sb="7" eb="9">
      <t>シンチョウ</t>
    </rPh>
    <phoneticPr fontId="1"/>
  </si>
  <si>
    <t>ΔR5(d1)/身長</t>
    <rPh sb="8" eb="10">
      <t>シンチョウ</t>
    </rPh>
    <phoneticPr fontId="1"/>
  </si>
  <si>
    <t>ΔR5(d3-4)/身長</t>
    <phoneticPr fontId="1"/>
  </si>
  <si>
    <t>ΔR5(d7)/身長</t>
    <phoneticPr fontId="1"/>
  </si>
  <si>
    <t>ΔR20(d1)/身長</t>
    <rPh sb="9" eb="11">
      <t>シンチョウ</t>
    </rPh>
    <phoneticPr fontId="1"/>
  </si>
  <si>
    <t>ΔR20(3-4)/身長</t>
    <phoneticPr fontId="1"/>
  </si>
  <si>
    <t>ΔR20(d7)/身長</t>
    <phoneticPr fontId="1"/>
  </si>
  <si>
    <t>ΔR5-20(d3-4)/身長</t>
    <rPh sb="13" eb="15">
      <t>シンチョウ</t>
    </rPh>
    <phoneticPr fontId="1"/>
  </si>
  <si>
    <t>ΔR5-20(d1)/身長</t>
    <phoneticPr fontId="1"/>
  </si>
  <si>
    <t>Δ/身長</t>
    <phoneticPr fontId="1"/>
  </si>
  <si>
    <t>ΔR5-20(d7)/身長</t>
    <phoneticPr fontId="1"/>
  </si>
  <si>
    <t>Δ/身長</t>
    <rPh sb="2" eb="4">
      <t>シンチョウ</t>
    </rPh>
    <phoneticPr fontId="1"/>
  </si>
  <si>
    <t>ΔX5(d1)/身長</t>
    <phoneticPr fontId="1"/>
  </si>
  <si>
    <t>ΔX5(d3-4)/身長</t>
    <phoneticPr fontId="1"/>
  </si>
  <si>
    <t>ΔX5(d7)/身長</t>
    <phoneticPr fontId="1"/>
  </si>
  <si>
    <t>ΔFres(d1)/身長</t>
    <phoneticPr fontId="1"/>
  </si>
  <si>
    <t>Δfres(d3-4)/身長</t>
    <phoneticPr fontId="1"/>
  </si>
  <si>
    <t>ΔFres(d7)/身長</t>
    <phoneticPr fontId="1"/>
  </si>
  <si>
    <t>ΔALX(d1)/身長</t>
    <phoneticPr fontId="1"/>
  </si>
  <si>
    <t>ΔALX(d3-4)/身長</t>
    <phoneticPr fontId="1"/>
  </si>
  <si>
    <t>ΔALX(d7)/身長</t>
    <phoneticPr fontId="1"/>
  </si>
  <si>
    <t>周術期無気肺</t>
    <rPh sb="0" eb="3">
      <t>シュウジュツキ</t>
    </rPh>
    <rPh sb="3" eb="6">
      <t>ムキハイ</t>
    </rPh>
    <phoneticPr fontId="1"/>
  </si>
  <si>
    <t>**</t>
    <phoneticPr fontId="1"/>
  </si>
  <si>
    <t>正常平均R5より高い</t>
    <rPh sb="0" eb="2">
      <t>セイジョウ</t>
    </rPh>
    <rPh sb="2" eb="4">
      <t>ヘイキン</t>
    </rPh>
    <rPh sb="8" eb="9">
      <t>タカ</t>
    </rPh>
    <phoneticPr fontId="1"/>
  </si>
  <si>
    <t>正常平均R5/BSAより高い</t>
    <rPh sb="0" eb="2">
      <t>セイジョウ</t>
    </rPh>
    <rPh sb="2" eb="4">
      <t>ヘイキン</t>
    </rPh>
    <rPh sb="12" eb="13">
      <t>タカ</t>
    </rPh>
    <phoneticPr fontId="1"/>
  </si>
  <si>
    <t>正常平均R5/身長より高い</t>
    <phoneticPr fontId="1"/>
  </si>
  <si>
    <t>正常平均R20より高い</t>
    <rPh sb="0" eb="2">
      <t>セイジョウ</t>
    </rPh>
    <rPh sb="2" eb="4">
      <t>ヘイキン</t>
    </rPh>
    <rPh sb="9" eb="10">
      <t>タカ</t>
    </rPh>
    <phoneticPr fontId="1"/>
  </si>
  <si>
    <t>正常平均R20/BSAより高い</t>
    <phoneticPr fontId="1"/>
  </si>
  <si>
    <t>正常平均R20/身長より高い</t>
    <rPh sb="8" eb="10">
      <t>シンチョウ</t>
    </rPh>
    <phoneticPr fontId="1"/>
  </si>
  <si>
    <t>正常平均R5-R20より高い</t>
    <phoneticPr fontId="1"/>
  </si>
  <si>
    <t>正常平均R5-R20/BSAより高い</t>
  </si>
  <si>
    <t>正常平均R5-R20/身長より高い</t>
    <rPh sb="11" eb="13">
      <t>シンチョウ</t>
    </rPh>
    <phoneticPr fontId="1"/>
  </si>
  <si>
    <t>正常平均X5より高い</t>
    <phoneticPr fontId="1"/>
  </si>
  <si>
    <t>正常平均X5/BSAより高い</t>
    <phoneticPr fontId="1"/>
  </si>
  <si>
    <t>正常平均X5/身長より高い</t>
    <rPh sb="7" eb="9">
      <t>シンチョウ</t>
    </rPh>
    <phoneticPr fontId="1"/>
  </si>
  <si>
    <t>正常平均Fresより高い</t>
    <phoneticPr fontId="1"/>
  </si>
  <si>
    <t>正常平均Fres/BSAより高い</t>
    <phoneticPr fontId="1"/>
  </si>
  <si>
    <t>正常平均Fres/身長より高い</t>
    <rPh sb="9" eb="11">
      <t>シンチョウ</t>
    </rPh>
    <phoneticPr fontId="1"/>
  </si>
  <si>
    <t>正常平均ALXより高い</t>
    <phoneticPr fontId="1"/>
  </si>
  <si>
    <t>正常平均ALX/BSAより高い</t>
    <phoneticPr fontId="1"/>
  </si>
  <si>
    <t>正常平均ALX/身長より高い</t>
    <rPh sb="8" eb="10">
      <t>シンチョウ</t>
    </rPh>
    <phoneticPr fontId="1"/>
  </si>
  <si>
    <t>%R5</t>
    <phoneticPr fontId="1"/>
  </si>
  <si>
    <t>%R5/BSA</t>
    <phoneticPr fontId="1"/>
  </si>
  <si>
    <t>%R5/身長</t>
    <rPh sb="4" eb="6">
      <t>シンチョウ</t>
    </rPh>
    <phoneticPr fontId="1"/>
  </si>
  <si>
    <t>%R20</t>
    <phoneticPr fontId="1"/>
  </si>
  <si>
    <t>%20/BSA</t>
    <phoneticPr fontId="1"/>
  </si>
  <si>
    <t>%R20/身長</t>
    <rPh sb="5" eb="7">
      <t>シンチョウ</t>
    </rPh>
    <phoneticPr fontId="1"/>
  </si>
  <si>
    <t>%R5-R20</t>
    <phoneticPr fontId="1"/>
  </si>
  <si>
    <t>%R5-R20/BSA</t>
    <phoneticPr fontId="1"/>
  </si>
  <si>
    <t>%R5-R20/身長</t>
    <rPh sb="8" eb="10">
      <t>シンチョウ</t>
    </rPh>
    <phoneticPr fontId="1"/>
  </si>
  <si>
    <t>%X5</t>
    <phoneticPr fontId="1"/>
  </si>
  <si>
    <t>%X5/BSA</t>
    <phoneticPr fontId="1"/>
  </si>
  <si>
    <t>%X5/身長</t>
    <rPh sb="4" eb="6">
      <t>シンチョウ</t>
    </rPh>
    <phoneticPr fontId="1"/>
  </si>
  <si>
    <t>%Fres</t>
    <phoneticPr fontId="1"/>
  </si>
  <si>
    <t>%Fres/BSA</t>
    <phoneticPr fontId="1"/>
  </si>
  <si>
    <t>%Fres/身長</t>
    <rPh sb="6" eb="8">
      <t>シンチョウ</t>
    </rPh>
    <phoneticPr fontId="1"/>
  </si>
  <si>
    <t>%ALX</t>
    <phoneticPr fontId="1"/>
  </si>
  <si>
    <t>%ALX/BSA</t>
    <phoneticPr fontId="1"/>
  </si>
  <si>
    <t>%ALX/身長</t>
    <rPh sb="5" eb="7">
      <t>シンチョウ</t>
    </rPh>
    <phoneticPr fontId="1"/>
  </si>
  <si>
    <t>予測%R5</t>
    <rPh sb="0" eb="2">
      <t>ヨソク</t>
    </rPh>
    <phoneticPr fontId="1"/>
  </si>
  <si>
    <t>予測R5</t>
    <rPh sb="0" eb="2">
      <t>ヨソク</t>
    </rPh>
    <phoneticPr fontId="1"/>
  </si>
  <si>
    <t>予測X5</t>
    <rPh sb="0" eb="2">
      <t>ヨソク</t>
    </rPh>
    <phoneticPr fontId="1"/>
  </si>
  <si>
    <t>予測%X5</t>
    <phoneticPr fontId="1"/>
  </si>
  <si>
    <t>予測Fres</t>
    <rPh sb="0" eb="2">
      <t>ヨソク</t>
    </rPh>
    <phoneticPr fontId="1"/>
  </si>
  <si>
    <t>予測%Fres</t>
    <phoneticPr fontId="1"/>
  </si>
  <si>
    <t>自覚症状なし、呼吸器疾患なしの平均</t>
    <rPh sb="0" eb="2">
      <t>ジカク</t>
    </rPh>
    <rPh sb="2" eb="4">
      <t>ショウジョウ</t>
    </rPh>
    <rPh sb="7" eb="10">
      <t>コキュウキ</t>
    </rPh>
    <rPh sb="10" eb="12">
      <t>シッカン</t>
    </rPh>
    <rPh sb="15" eb="17">
      <t>ヘイキン</t>
    </rPh>
    <phoneticPr fontId="1"/>
  </si>
  <si>
    <t>呼吸器疾患なし、喫煙歴なしの中央値</t>
    <rPh sb="0" eb="3">
      <t>コキュウキ</t>
    </rPh>
    <rPh sb="3" eb="5">
      <t>シッカン</t>
    </rPh>
    <rPh sb="8" eb="10">
      <t>キツエン</t>
    </rPh>
    <rPh sb="10" eb="11">
      <t>レキ</t>
    </rPh>
    <rPh sb="14" eb="16">
      <t>チュウオウ</t>
    </rPh>
    <rPh sb="16" eb="17">
      <t>チ</t>
    </rPh>
    <phoneticPr fontId="1"/>
  </si>
  <si>
    <t>呼吸器疾患なし、喫煙歴なしの平均値</t>
    <rPh sb="14" eb="16">
      <t>ヘイキン</t>
    </rPh>
    <phoneticPr fontId="1"/>
  </si>
  <si>
    <t>IP only</t>
    <phoneticPr fontId="1"/>
  </si>
  <si>
    <t>CPFE</t>
    <phoneticPr fontId="1"/>
  </si>
  <si>
    <t>COPD only</t>
    <phoneticPr fontId="1"/>
  </si>
  <si>
    <t>comobidity</t>
    <phoneticPr fontId="1"/>
  </si>
  <si>
    <t>age</t>
    <phoneticPr fontId="1"/>
  </si>
  <si>
    <t>sex</t>
    <phoneticPr fontId="1"/>
  </si>
  <si>
    <t>male</t>
    <phoneticPr fontId="1"/>
  </si>
  <si>
    <t>height(cm)</t>
    <phoneticPr fontId="1"/>
  </si>
  <si>
    <t>others</t>
    <phoneticPr fontId="1"/>
  </si>
  <si>
    <t>smoking history</t>
    <phoneticPr fontId="1"/>
  </si>
  <si>
    <t>preoperatibe</t>
    <phoneticPr fontId="1"/>
  </si>
  <si>
    <t>BW(pre)</t>
    <phoneticPr fontId="1"/>
  </si>
  <si>
    <t>BW(POD1)</t>
    <phoneticPr fontId="1"/>
  </si>
  <si>
    <t>BW(POD')</t>
    <phoneticPr fontId="1"/>
  </si>
  <si>
    <t>mMRC(pre)</t>
    <phoneticPr fontId="1"/>
  </si>
  <si>
    <t>mMRC(POD1)</t>
    <phoneticPr fontId="1"/>
  </si>
  <si>
    <t>mMRC(POD7)</t>
    <phoneticPr fontId="1"/>
  </si>
  <si>
    <t>mCAT(pre)</t>
    <phoneticPr fontId="1"/>
  </si>
  <si>
    <t>mCAT(POD1)</t>
    <phoneticPr fontId="1"/>
  </si>
  <si>
    <t>mCAT(POD7)</t>
    <phoneticPr fontId="1"/>
  </si>
  <si>
    <t>CAT(pre)</t>
    <phoneticPr fontId="1"/>
  </si>
  <si>
    <t>R5(pre)</t>
    <phoneticPr fontId="1"/>
  </si>
  <si>
    <t>R20(pre)</t>
    <phoneticPr fontId="1"/>
  </si>
  <si>
    <t>R5-20(pre)</t>
    <phoneticPr fontId="1"/>
  </si>
  <si>
    <t>X5(pre)</t>
    <phoneticPr fontId="1"/>
  </si>
  <si>
    <t>Fres(pre)</t>
    <phoneticPr fontId="1"/>
  </si>
  <si>
    <t>ALX(pre)</t>
    <phoneticPr fontId="1"/>
  </si>
  <si>
    <t>VC</t>
    <phoneticPr fontId="1"/>
  </si>
  <si>
    <t>%VC</t>
    <phoneticPr fontId="1"/>
  </si>
  <si>
    <t>FVC</t>
    <phoneticPr fontId="1"/>
  </si>
  <si>
    <t>%FVC</t>
    <phoneticPr fontId="1"/>
  </si>
  <si>
    <t>FEV1</t>
    <phoneticPr fontId="1"/>
  </si>
  <si>
    <t>%FEV1</t>
    <phoneticPr fontId="1"/>
  </si>
  <si>
    <t>FEV1%G</t>
    <phoneticPr fontId="1"/>
  </si>
  <si>
    <t>preoperative spirometory parameters</t>
    <phoneticPr fontId="1"/>
  </si>
  <si>
    <t>pneumonia</t>
    <phoneticPr fontId="1"/>
  </si>
  <si>
    <t>operation time (min)</t>
    <phoneticPr fontId="1"/>
  </si>
  <si>
    <t>blood loss (ml)</t>
    <phoneticPr fontId="1"/>
  </si>
  <si>
    <t>RUL</t>
    <phoneticPr fontId="1"/>
  </si>
  <si>
    <t>RML</t>
    <phoneticPr fontId="1"/>
  </si>
  <si>
    <t>RLL</t>
    <phoneticPr fontId="1"/>
  </si>
  <si>
    <t>LUL</t>
    <phoneticPr fontId="1"/>
  </si>
  <si>
    <t>LLL</t>
    <phoneticPr fontId="1"/>
  </si>
  <si>
    <t>age≧75</t>
    <phoneticPr fontId="1"/>
  </si>
  <si>
    <t>ischemic heart disease</t>
    <phoneticPr fontId="1"/>
  </si>
  <si>
    <t>arrhythmia</t>
    <phoneticPr fontId="1"/>
  </si>
  <si>
    <t>respiratory complication</t>
    <phoneticPr fontId="1"/>
  </si>
  <si>
    <t>Duration of the chest drainage</t>
    <phoneticPr fontId="1"/>
  </si>
  <si>
    <t xml:space="preserve">Postoperative hospital stay
</t>
    <phoneticPr fontId="1"/>
  </si>
  <si>
    <t>Number of resection segments</t>
    <phoneticPr fontId="1"/>
  </si>
  <si>
    <t>0. VATS 1. thoracotomy</t>
    <phoneticPr fontId="1"/>
  </si>
  <si>
    <t>Body weight gain rate(d1)</t>
    <phoneticPr fontId="1"/>
  </si>
  <si>
    <t>Body weight gain rate(d7)</t>
    <phoneticPr fontId="1"/>
  </si>
  <si>
    <t>drug eruption</t>
    <phoneticPr fontId="1"/>
  </si>
  <si>
    <t>atelectasis、AF</t>
    <phoneticPr fontId="1"/>
  </si>
  <si>
    <t>chylotoracs</t>
    <phoneticPr fontId="1"/>
  </si>
  <si>
    <t>Herpes zoster</t>
    <phoneticPr fontId="1"/>
  </si>
  <si>
    <t>pulmonary fistula, pneumonia</t>
    <phoneticPr fontId="1"/>
  </si>
  <si>
    <t>recurrent laryngeal nerve palsy</t>
  </si>
  <si>
    <t>recurrent laryngeal nerve palsy</t>
    <phoneticPr fontId="1"/>
  </si>
  <si>
    <t>HOT, pneumonia</t>
    <phoneticPr fontId="1"/>
  </si>
  <si>
    <t>pneumonia</t>
  </si>
  <si>
    <t>thrombosis</t>
    <phoneticPr fontId="1"/>
  </si>
  <si>
    <t>hypoxia(HOT)</t>
    <phoneticPr fontId="1"/>
  </si>
  <si>
    <t>prescription of expectorant</t>
    <phoneticPr fontId="1"/>
  </si>
  <si>
    <t>prescription of antitussive</t>
    <phoneticPr fontId="1"/>
  </si>
  <si>
    <t>atelectasis</t>
    <phoneticPr fontId="1"/>
  </si>
  <si>
    <t>case</t>
    <phoneticPr fontId="1"/>
  </si>
  <si>
    <t>diabetes</t>
  </si>
  <si>
    <t>hypertension</t>
    <phoneticPr fontId="1"/>
  </si>
  <si>
    <t>postoperative complications≧Grade 2</t>
    <phoneticPr fontId="1"/>
  </si>
  <si>
    <t>postoperative complication ≧Grade 1</t>
    <phoneticPr fontId="1"/>
  </si>
  <si>
    <t>respiratory complication Grade 1≧(hypoxia, atelectasis, pulmonary fistula, pneumonia）</t>
    <phoneticPr fontId="1"/>
  </si>
  <si>
    <t>respiratory complication≧Grade 2（hypoxia, atelectasis with BF, pulmonary fistula, pneumonia）</t>
    <phoneticPr fontId="1"/>
  </si>
  <si>
    <t>difference of BW between preoperative and pod1</t>
    <phoneticPr fontId="1"/>
  </si>
  <si>
    <t>difference of BW between preoperative and pod7</t>
    <phoneticPr fontId="1"/>
  </si>
  <si>
    <t>postoperative complication≧Grade 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</si>
</sst>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Calibri"/>
      <family val="2"/>
      <charset val="128"/>
      <scheme val="minor"/>
    </font>
    <font>
      <sz val="11"/>
      <name val="Calibri"/>
      <family val="3"/>
      <charset val="128"/>
      <scheme val="minor"/>
    </font>
    <font>
      <sz val="11"/>
      <color rgb="FFFF0000"/>
      <name val="Calibri"/>
      <family val="2"/>
      <charset val="128"/>
      <scheme val="minor"/>
    </font>
    <font>
      <sz val="11"/>
      <color rgb="FFFF0000"/>
      <name val="Calibri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1"/>
      <name val="Calibri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7" borderId="0" xfId="0" applyFill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0" xfId="0" applyFill="1">
      <alignment vertical="center"/>
    </xf>
    <xf numFmtId="0" fontId="0" fillId="8" borderId="1" xfId="0" applyFill="1" applyBorder="1">
      <alignment vertical="center"/>
    </xf>
    <xf numFmtId="0" fontId="0" fillId="9" borderId="0" xfId="0" applyFill="1">
      <alignment vertical="center"/>
    </xf>
    <xf numFmtId="0" fontId="0" fillId="9" borderId="1" xfId="0" applyFill="1" applyBorder="1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14" fontId="0" fillId="9" borderId="0" xfId="0" applyNumberFormat="1" applyFill="1">
      <alignment vertical="center"/>
    </xf>
    <xf numFmtId="0" fontId="0" fillId="9" borderId="0" xfId="0" applyNumberFormat="1" applyFill="1">
      <alignment vertical="center"/>
    </xf>
    <xf numFmtId="0" fontId="0" fillId="2" borderId="0" xfId="0" applyNumberFormat="1" applyFill="1">
      <alignment vertical="center"/>
    </xf>
    <xf numFmtId="0" fontId="0" fillId="2" borderId="1" xfId="0" applyNumberFormat="1" applyFill="1" applyBorder="1">
      <alignment vertical="center"/>
    </xf>
    <xf numFmtId="0" fontId="2" fillId="0" borderId="0" xfId="0" applyFont="1">
      <alignment vertical="center"/>
    </xf>
    <xf numFmtId="0" fontId="3" fillId="9" borderId="0" xfId="0" applyFont="1" applyFill="1">
      <alignment vertical="center"/>
    </xf>
    <xf numFmtId="14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0" fillId="0" borderId="0" xfId="0" applyNumberFormat="1" applyFill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0" fillId="2" borderId="0" xfId="0" applyNumberFormat="1" applyFill="1" applyProtection="1">
      <alignment vertical="center"/>
      <protection locked="0"/>
    </xf>
    <xf numFmtId="0" fontId="0" fillId="2" borderId="1" xfId="0" applyNumberFormat="1" applyFill="1" applyBorder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0" fillId="9" borderId="0" xfId="0" applyNumberFormat="1" applyFill="1" applyProtection="1">
      <alignment vertical="center"/>
      <protection locked="0"/>
    </xf>
    <xf numFmtId="164" fontId="0" fillId="2" borderId="0" xfId="0" applyNumberFormat="1" applyFill="1">
      <alignment vertical="center"/>
    </xf>
    <xf numFmtId="164" fontId="0" fillId="2" borderId="1" xfId="0" applyNumberFormat="1" applyFill="1" applyBorder="1">
      <alignment vertical="center"/>
    </xf>
    <xf numFmtId="164" fontId="0" fillId="0" borderId="0" xfId="0" applyNumberFormat="1">
      <alignment vertical="center"/>
    </xf>
    <xf numFmtId="164" fontId="0" fillId="9" borderId="0" xfId="0" applyNumberFormat="1" applyFill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9" fontId="3" fillId="0" borderId="1" xfId="0" applyNumberFormat="1" applyFont="1" applyBorder="1" applyAlignment="1">
      <alignment vertical="center" wrapText="1"/>
    </xf>
    <xf numFmtId="0" fontId="3" fillId="0" borderId="0" xfId="0" applyFont="1">
      <alignment vertical="center"/>
    </xf>
    <xf numFmtId="0" fontId="3" fillId="10" borderId="0" xfId="0" applyFont="1" applyFill="1">
      <alignment vertical="center"/>
    </xf>
    <xf numFmtId="164" fontId="3" fillId="0" borderId="0" xfId="0" applyNumberFormat="1" applyFont="1">
      <alignment vertical="center"/>
    </xf>
    <xf numFmtId="0" fontId="3" fillId="0" borderId="0" xfId="0" applyNumberFormat="1" applyFont="1" applyProtection="1">
      <alignment vertical="center"/>
      <protection locked="0"/>
    </xf>
    <xf numFmtId="0" fontId="3" fillId="0" borderId="0" xfId="0" applyFont="1" applyBorder="1">
      <alignment vertical="center"/>
    </xf>
    <xf numFmtId="0" fontId="3" fillId="10" borderId="0" xfId="0" applyFont="1" applyFill="1" applyBorder="1">
      <alignment vertical="center"/>
    </xf>
    <xf numFmtId="0" fontId="3" fillId="9" borderId="0" xfId="0" applyFont="1" applyFill="1" applyBorder="1">
      <alignment vertical="center"/>
    </xf>
    <xf numFmtId="14" fontId="3" fillId="0" borderId="0" xfId="0" applyNumberFormat="1" applyFont="1" applyBorder="1">
      <alignment vertical="center"/>
    </xf>
    <xf numFmtId="164" fontId="3" fillId="0" borderId="0" xfId="0" applyNumberFormat="1" applyFont="1" applyFill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Protection="1">
      <alignment vertical="center"/>
      <protection locked="0"/>
    </xf>
    <xf numFmtId="0" fontId="3" fillId="0" borderId="0" xfId="0" applyFont="1" applyFill="1" applyBorder="1">
      <alignment vertical="center"/>
    </xf>
    <xf numFmtId="164" fontId="3" fillId="0" borderId="0" xfId="0" applyNumberFormat="1" applyFont="1" applyBorder="1">
      <alignment vertical="center"/>
    </xf>
    <xf numFmtId="0" fontId="3" fillId="0" borderId="0" xfId="0" applyNumberFormat="1" applyFont="1" applyFill="1" applyBorder="1">
      <alignment vertical="center"/>
    </xf>
    <xf numFmtId="0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quotePrefix="1" applyFont="1">
      <alignment vertical="center"/>
    </xf>
    <xf numFmtId="0" fontId="3" fillId="11" borderId="0" xfId="0" applyFont="1" applyFill="1" applyBorder="1">
      <alignment vertical="center"/>
    </xf>
    <xf numFmtId="0" fontId="3" fillId="11" borderId="0" xfId="0" applyFont="1" applyFill="1">
      <alignment vertical="center"/>
    </xf>
    <xf numFmtId="0" fontId="3" fillId="6" borderId="0" xfId="0" applyFont="1" applyFill="1">
      <alignment vertical="center"/>
    </xf>
    <xf numFmtId="0" fontId="3" fillId="6" borderId="0" xfId="0" applyFont="1" applyFill="1" applyBorder="1">
      <alignment vertical="center"/>
    </xf>
    <xf numFmtId="0" fontId="3" fillId="1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13" borderId="0" xfId="0" applyFill="1">
      <alignment vertical="center"/>
    </xf>
    <xf numFmtId="0" fontId="0" fillId="10" borderId="0" xfId="0" applyFill="1">
      <alignment vertical="center"/>
    </xf>
    <xf numFmtId="0" fontId="0" fillId="12" borderId="0" xfId="0" applyFill="1">
      <alignment vertical="center"/>
    </xf>
    <xf numFmtId="0" fontId="2" fillId="0" borderId="0" xfId="0" applyFont="1" applyBorder="1" applyAlignment="1">
      <alignment vertical="center" wrapText="1"/>
    </xf>
    <xf numFmtId="0" fontId="3" fillId="9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9" fontId="3" fillId="0" borderId="0" xfId="0" applyNumberFormat="1" applyFont="1" applyBorder="1" applyAlignment="1">
      <alignment vertical="center" wrapText="1"/>
    </xf>
    <xf numFmtId="0" fontId="3" fillId="2" borderId="0" xfId="0" applyFont="1" applyFill="1" applyBorder="1">
      <alignment vertical="center"/>
    </xf>
    <xf numFmtId="0" fontId="0" fillId="14" borderId="0" xfId="0" applyFill="1">
      <alignment vertical="center"/>
    </xf>
    <xf numFmtId="0" fontId="2" fillId="14" borderId="0" xfId="0" applyFont="1" applyFill="1">
      <alignment vertical="center"/>
    </xf>
    <xf numFmtId="0" fontId="3" fillId="14" borderId="0" xfId="0" applyFont="1" applyFill="1">
      <alignment vertical="center"/>
    </xf>
    <xf numFmtId="14" fontId="0" fillId="14" borderId="0" xfId="0" applyNumberFormat="1" applyFill="1">
      <alignment vertical="center"/>
    </xf>
    <xf numFmtId="164" fontId="0" fillId="14" borderId="0" xfId="0" applyNumberFormat="1" applyFill="1">
      <alignment vertical="center"/>
    </xf>
    <xf numFmtId="0" fontId="0" fillId="14" borderId="0" xfId="0" applyNumberFormat="1" applyFill="1">
      <alignment vertical="center"/>
    </xf>
    <xf numFmtId="0" fontId="0" fillId="14" borderId="0" xfId="0" applyNumberFormat="1" applyFill="1" applyProtection="1">
      <alignment vertical="center"/>
      <protection locked="0"/>
    </xf>
    <xf numFmtId="0" fontId="3" fillId="14" borderId="0" xfId="0" applyNumberFormat="1" applyFont="1" applyFill="1">
      <alignment vertical="center"/>
    </xf>
    <xf numFmtId="0" fontId="3" fillId="14" borderId="0" xfId="0" applyNumberFormat="1" applyFont="1" applyFill="1" applyBorder="1">
      <alignment vertical="center"/>
    </xf>
    <xf numFmtId="0" fontId="0" fillId="13" borderId="1" xfId="0" applyFill="1" applyBorder="1">
      <alignment vertical="center"/>
    </xf>
    <xf numFmtId="0" fontId="0" fillId="15" borderId="0" xfId="0" applyFill="1">
      <alignment vertical="center"/>
    </xf>
    <xf numFmtId="0" fontId="2" fillId="15" borderId="0" xfId="0" applyFont="1" applyFill="1">
      <alignment vertical="center"/>
    </xf>
    <xf numFmtId="0" fontId="3" fillId="15" borderId="0" xfId="0" applyFont="1" applyFill="1">
      <alignment vertical="center"/>
    </xf>
    <xf numFmtId="14" fontId="0" fillId="15" borderId="0" xfId="0" applyNumberFormat="1" applyFill="1">
      <alignment vertical="center"/>
    </xf>
    <xf numFmtId="164" fontId="0" fillId="15" borderId="0" xfId="0" applyNumberFormat="1" applyFill="1">
      <alignment vertical="center"/>
    </xf>
    <xf numFmtId="0" fontId="0" fillId="15" borderId="0" xfId="0" applyNumberFormat="1" applyFill="1">
      <alignment vertical="center"/>
    </xf>
    <xf numFmtId="0" fontId="0" fillId="15" borderId="0" xfId="0" applyNumberFormat="1" applyFill="1" applyProtection="1">
      <alignment vertical="center"/>
      <protection locked="0"/>
    </xf>
    <xf numFmtId="0" fontId="3" fillId="15" borderId="0" xfId="0" applyNumberFormat="1" applyFont="1" applyFill="1">
      <alignment vertical="center"/>
    </xf>
    <xf numFmtId="0" fontId="3" fillId="15" borderId="0" xfId="0" applyNumberFormat="1" applyFont="1" applyFill="1" applyBorder="1">
      <alignment vertical="center"/>
    </xf>
    <xf numFmtId="0" fontId="2" fillId="5" borderId="0" xfId="0" applyFont="1" applyFill="1">
      <alignment vertical="center"/>
    </xf>
    <xf numFmtId="0" fontId="3" fillId="5" borderId="0" xfId="0" applyFont="1" applyFill="1">
      <alignment vertical="center"/>
    </xf>
    <xf numFmtId="14" fontId="0" fillId="5" borderId="0" xfId="0" applyNumberFormat="1" applyFill="1">
      <alignment vertical="center"/>
    </xf>
    <xf numFmtId="164" fontId="0" fillId="5" borderId="0" xfId="0" applyNumberFormat="1" applyFill="1">
      <alignment vertical="center"/>
    </xf>
    <xf numFmtId="0" fontId="0" fillId="5" borderId="0" xfId="0" applyNumberFormat="1" applyFill="1">
      <alignment vertical="center"/>
    </xf>
    <xf numFmtId="0" fontId="0" fillId="5" borderId="0" xfId="0" applyNumberFormat="1" applyFill="1" applyProtection="1">
      <alignment vertical="center"/>
      <protection locked="0"/>
    </xf>
    <xf numFmtId="0" fontId="3" fillId="5" borderId="0" xfId="0" applyNumberFormat="1" applyFont="1" applyFill="1">
      <alignment vertical="center"/>
    </xf>
    <xf numFmtId="0" fontId="3" fillId="5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14" fontId="0" fillId="0" borderId="0" xfId="0" applyNumberFormat="1" applyFill="1">
      <alignment vertical="center"/>
    </xf>
    <xf numFmtId="164" fontId="0" fillId="0" borderId="0" xfId="0" applyNumberFormat="1" applyFill="1">
      <alignment vertical="center"/>
    </xf>
    <xf numFmtId="0" fontId="0" fillId="0" borderId="0" xfId="0" applyNumberFormat="1" applyFill="1" applyProtection="1">
      <alignment vertical="center"/>
      <protection locked="0"/>
    </xf>
    <xf numFmtId="0" fontId="3" fillId="5" borderId="0" xfId="0" applyNumberFormat="1" applyFont="1" applyFill="1" applyBorder="1" applyAlignment="1">
      <alignment vertical="center" wrapText="1"/>
    </xf>
    <xf numFmtId="0" fontId="3" fillId="5" borderId="0" xfId="0" applyNumberFormat="1" applyFont="1" applyFill="1" applyBorder="1" applyAlignment="1" applyProtection="1">
      <alignment vertical="center" wrapText="1"/>
      <protection locked="0"/>
    </xf>
    <xf numFmtId="0" fontId="3" fillId="15" borderId="0" xfId="0" applyNumberFormat="1" applyFont="1" applyFill="1" applyBorder="1" applyAlignment="1">
      <alignment vertical="center" wrapText="1"/>
    </xf>
    <xf numFmtId="0" fontId="3" fillId="15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9" fontId="3" fillId="0" borderId="0" xfId="0" applyNumberFormat="1" applyFont="1" applyFill="1" applyBorder="1" applyAlignment="1">
      <alignment vertical="center" wrapText="1"/>
    </xf>
    <xf numFmtId="0" fontId="2" fillId="5" borderId="0" xfId="0" applyNumberFormat="1" applyFont="1" applyFill="1" applyBorder="1" applyAlignment="1">
      <alignment vertical="center" wrapText="1"/>
    </xf>
    <xf numFmtId="0" fontId="2" fillId="15" borderId="0" xfId="0" applyNumberFormat="1" applyFont="1" applyFill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0" xfId="0" applyNumberFormat="1" applyFont="1" applyFill="1">
      <alignment vertical="center"/>
    </xf>
    <xf numFmtId="0" fontId="3" fillId="0" borderId="0" xfId="0" applyNumberFormat="1" applyFont="1" applyFill="1" applyProtection="1">
      <alignment vertical="center"/>
      <protection locked="0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1">
    <dxf>
      <font>
        <strike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ECFF"/>
      <color rgb="FF99FF99"/>
      <color rgb="FFFFCC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46"/>
  <sheetViews>
    <sheetView tabSelected="1" zoomScale="80" zoomScaleNormal="80" workbookViewId="0">
      <selection activeCell="I2" sqref="I2"/>
    </sheetView>
  </sheetViews>
  <sheetFormatPr defaultRowHeight="15"/>
  <cols>
    <col min="1" max="1" width="12.7109375" customWidth="1"/>
    <col min="2" max="3" width="7.42578125" customWidth="1"/>
    <col min="4" max="8" width="6.7109375" customWidth="1"/>
    <col min="9" max="9" width="9.140625" customWidth="1"/>
    <col min="10" max="13" width="6.7109375" customWidth="1"/>
    <col min="14" max="14" width="7.7109375" style="105" customWidth="1"/>
    <col min="15" max="15" width="4.7109375" style="105" customWidth="1"/>
    <col min="16" max="16" width="8.28515625" customWidth="1"/>
    <col min="17" max="17" width="6.85546875" customWidth="1"/>
    <col min="18" max="18" width="8.28515625" customWidth="1"/>
    <col min="19" max="19" width="5.7109375" customWidth="1"/>
    <col min="20" max="20" width="11.28515625" style="36" customWidth="1"/>
    <col min="21" max="21" width="7.28515625" style="17" customWidth="1"/>
    <col min="22" max="27" width="9.42578125" style="32" customWidth="1"/>
    <col min="28" max="28" width="7.140625" style="17" customWidth="1"/>
    <col min="29" max="32" width="8.140625" customWidth="1"/>
    <col min="33" max="33" width="6" customWidth="1"/>
    <col min="34" max="34" width="5.42578125" customWidth="1"/>
    <col min="35" max="38" width="7.7109375" customWidth="1"/>
    <col min="39" max="39" width="9.7109375" customWidth="1"/>
    <col min="40" max="40" width="6.7109375" customWidth="1"/>
    <col min="41" max="41" width="6.42578125" customWidth="1"/>
    <col min="42" max="42" width="6.7109375" customWidth="1"/>
    <col min="43" max="43" width="5.85546875" customWidth="1"/>
    <col min="44" max="44" width="5.7109375" customWidth="1"/>
    <col min="45" max="45" width="6.7109375" customWidth="1"/>
    <col min="46" max="46" width="5.85546875" customWidth="1"/>
    <col min="47" max="47" width="6.140625" customWidth="1"/>
    <col min="48" max="48" width="6" customWidth="1"/>
    <col min="49" max="49" width="6.7109375" customWidth="1"/>
    <col min="50" max="50" width="6" customWidth="1"/>
    <col min="51" max="51" width="5.85546875" customWidth="1"/>
    <col min="52" max="52" width="6.7109375" customWidth="1"/>
    <col min="53" max="53" width="6.85546875" customWidth="1"/>
    <col min="54" max="54" width="7.28515625" customWidth="1"/>
    <col min="55" max="55" width="6.7109375" customWidth="1"/>
    <col min="56" max="56" width="7" customWidth="1"/>
    <col min="57" max="58" width="6.7109375" customWidth="1"/>
    <col min="59" max="59" width="6.42578125" customWidth="1"/>
    <col min="60" max="61" width="6.7109375" customWidth="1"/>
    <col min="62" max="62" width="6.28515625" customWidth="1"/>
    <col min="63" max="63" width="6.85546875" customWidth="1"/>
    <col min="64" max="66" width="6.7109375" customWidth="1"/>
    <col min="67" max="67" width="6.85546875" customWidth="1"/>
    <col min="68" max="68" width="8.28515625" customWidth="1"/>
    <col min="69" max="69" width="6.7109375" customWidth="1"/>
    <col min="70" max="70" width="7.28515625" customWidth="1"/>
    <col min="71" max="71" width="7.140625" customWidth="1"/>
    <col min="72" max="72" width="7.7109375" customWidth="1"/>
    <col min="73" max="73" width="16.28515625" customWidth="1"/>
    <col min="74" max="74" width="13.28515625" style="105" customWidth="1"/>
    <col min="75" max="75" width="13.7109375" style="105" customWidth="1"/>
    <col min="76" max="76" width="17.42578125" customWidth="1"/>
    <col min="77" max="77" width="22" customWidth="1"/>
    <col min="78" max="78" width="10.28515625" customWidth="1"/>
    <col min="79" max="79" width="10.7109375" style="105" customWidth="1"/>
    <col min="80" max="80" width="10.28515625" style="105" customWidth="1"/>
    <col min="81" max="81" width="10.42578125" customWidth="1"/>
    <col min="82" max="82" width="7" customWidth="1"/>
    <col min="83" max="83" width="7.7109375" style="105" customWidth="1"/>
    <col min="84" max="248" width="9" style="105"/>
  </cols>
  <sheetData>
    <row r="1" spans="1:248" s="1" customFormat="1" ht="15.75" thickBo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5"/>
      <c r="U1" s="21"/>
      <c r="V1" s="31"/>
      <c r="W1" s="31"/>
      <c r="X1" s="31"/>
      <c r="Y1" s="31"/>
      <c r="Z1" s="31"/>
      <c r="AA1" s="31"/>
      <c r="AB1" s="21"/>
      <c r="AC1" s="7"/>
      <c r="AD1" s="7"/>
      <c r="AE1" s="7"/>
      <c r="AF1" s="7"/>
      <c r="AG1" s="7" t="s">
        <v>414</v>
      </c>
      <c r="AH1" s="8" t="s">
        <v>69</v>
      </c>
      <c r="AI1" s="10" t="s">
        <v>68</v>
      </c>
      <c r="AJ1" s="8" t="s">
        <v>69</v>
      </c>
      <c r="AK1" s="10" t="s">
        <v>68</v>
      </c>
      <c r="AL1" s="8"/>
      <c r="AM1" s="10"/>
      <c r="AN1" s="7" t="s">
        <v>414</v>
      </c>
      <c r="AO1" s="8" t="s">
        <v>69</v>
      </c>
      <c r="AP1" s="10" t="s">
        <v>68</v>
      </c>
      <c r="AQ1" s="7" t="s">
        <v>414</v>
      </c>
      <c r="AR1" s="8" t="s">
        <v>69</v>
      </c>
      <c r="AS1" s="10" t="s">
        <v>68</v>
      </c>
      <c r="AT1" s="7"/>
      <c r="AU1" s="7" t="s">
        <v>414</v>
      </c>
      <c r="AV1" s="8" t="s">
        <v>69</v>
      </c>
      <c r="AW1" s="10" t="s">
        <v>68</v>
      </c>
      <c r="AX1" s="7" t="s">
        <v>414</v>
      </c>
      <c r="AY1" s="8" t="s">
        <v>69</v>
      </c>
      <c r="AZ1" s="10" t="s">
        <v>68</v>
      </c>
      <c r="BA1" s="7" t="s">
        <v>414</v>
      </c>
      <c r="BB1" s="8" t="s">
        <v>69</v>
      </c>
      <c r="BC1" s="10" t="s">
        <v>68</v>
      </c>
      <c r="BD1" s="7" t="s">
        <v>414</v>
      </c>
      <c r="BE1" s="8" t="s">
        <v>69</v>
      </c>
      <c r="BF1" s="10" t="s">
        <v>68</v>
      </c>
      <c r="BG1" s="7" t="s">
        <v>414</v>
      </c>
      <c r="BH1" s="8" t="s">
        <v>69</v>
      </c>
      <c r="BI1" s="10" t="s">
        <v>68</v>
      </c>
      <c r="BJ1" s="7" t="s">
        <v>414</v>
      </c>
      <c r="BK1" s="8" t="s">
        <v>69</v>
      </c>
      <c r="BL1" s="10" t="s">
        <v>68</v>
      </c>
      <c r="BM1" s="7" t="s">
        <v>438</v>
      </c>
      <c r="BN1" s="7"/>
      <c r="BO1" s="7"/>
      <c r="BP1" s="7"/>
      <c r="BQ1" s="7"/>
      <c r="BR1" s="7"/>
      <c r="BS1" s="7"/>
      <c r="BU1" s="123"/>
      <c r="BV1" s="123"/>
      <c r="BW1" s="123"/>
      <c r="CA1" s="123"/>
      <c r="CB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</row>
    <row r="2" spans="1:248" s="39" customFormat="1" ht="136.5" thickTop="1" thickBot="1">
      <c r="A2" s="39" t="s">
        <v>471</v>
      </c>
      <c r="B2" s="39" t="s">
        <v>408</v>
      </c>
      <c r="C2" s="39" t="s">
        <v>447</v>
      </c>
      <c r="D2" s="39" t="s">
        <v>409</v>
      </c>
      <c r="E2" s="39" t="s">
        <v>410</v>
      </c>
      <c r="F2" s="39" t="s">
        <v>4</v>
      </c>
      <c r="G2" s="39" t="s">
        <v>411</v>
      </c>
      <c r="H2" s="39" t="s">
        <v>407</v>
      </c>
      <c r="I2" s="39" t="s">
        <v>448</v>
      </c>
      <c r="J2" s="39" t="s">
        <v>473</v>
      </c>
      <c r="K2" s="39" t="s">
        <v>449</v>
      </c>
      <c r="L2" s="39" t="s">
        <v>472</v>
      </c>
      <c r="M2" s="39" t="s">
        <v>412</v>
      </c>
      <c r="N2" s="124" t="s">
        <v>450</v>
      </c>
      <c r="O2" s="124" t="s">
        <v>404</v>
      </c>
      <c r="P2" s="39" t="s">
        <v>406</v>
      </c>
      <c r="Q2" s="39" t="s">
        <v>405</v>
      </c>
      <c r="R2" s="39" t="s">
        <v>413</v>
      </c>
      <c r="S2" s="39" t="s">
        <v>9</v>
      </c>
      <c r="T2" s="41" t="s">
        <v>451</v>
      </c>
      <c r="U2" s="42" t="s">
        <v>452</v>
      </c>
      <c r="V2" s="43" t="s">
        <v>442</v>
      </c>
      <c r="W2" s="43" t="s">
        <v>443</v>
      </c>
      <c r="X2" s="43" t="s">
        <v>444</v>
      </c>
      <c r="Y2" s="43" t="s">
        <v>445</v>
      </c>
      <c r="Z2" s="43" t="s">
        <v>446</v>
      </c>
      <c r="AA2" s="43" t="s">
        <v>453</v>
      </c>
      <c r="AB2" s="42" t="s">
        <v>454</v>
      </c>
      <c r="AC2" s="39" t="s">
        <v>440</v>
      </c>
      <c r="AD2" s="39" t="s">
        <v>441</v>
      </c>
      <c r="AE2" s="39" t="s">
        <v>143</v>
      </c>
      <c r="AF2" s="39" t="s">
        <v>144</v>
      </c>
      <c r="AG2" s="39" t="s">
        <v>415</v>
      </c>
      <c r="AH2" s="39" t="s">
        <v>416</v>
      </c>
      <c r="AI2" s="39" t="s">
        <v>417</v>
      </c>
      <c r="AJ2" s="128" t="s">
        <v>478</v>
      </c>
      <c r="AK2" s="128" t="s">
        <v>479</v>
      </c>
      <c r="AL2" s="39" t="s">
        <v>455</v>
      </c>
      <c r="AM2" s="39" t="s">
        <v>456</v>
      </c>
      <c r="AN2" s="39" t="s">
        <v>418</v>
      </c>
      <c r="AO2" s="39" t="s">
        <v>419</v>
      </c>
      <c r="AP2" s="39" t="s">
        <v>420</v>
      </c>
      <c r="AQ2" s="39" t="s">
        <v>421</v>
      </c>
      <c r="AR2" s="39" t="s">
        <v>422</v>
      </c>
      <c r="AS2" s="39" t="s">
        <v>423</v>
      </c>
      <c r="AT2" s="39" t="s">
        <v>424</v>
      </c>
      <c r="AU2" s="39" t="s">
        <v>425</v>
      </c>
      <c r="AV2" s="39" t="s">
        <v>42</v>
      </c>
      <c r="AW2" s="39" t="s">
        <v>59</v>
      </c>
      <c r="AX2" s="44" t="s">
        <v>426</v>
      </c>
      <c r="AY2" s="42" t="s">
        <v>43</v>
      </c>
      <c r="AZ2" s="44" t="s">
        <v>60</v>
      </c>
      <c r="BA2" s="39" t="s">
        <v>427</v>
      </c>
      <c r="BB2" s="42" t="s">
        <v>44</v>
      </c>
      <c r="BC2" s="39" t="s">
        <v>61</v>
      </c>
      <c r="BD2" s="39" t="s">
        <v>428</v>
      </c>
      <c r="BE2" s="42" t="s">
        <v>45</v>
      </c>
      <c r="BF2" s="39" t="s">
        <v>62</v>
      </c>
      <c r="BG2" s="39" t="s">
        <v>429</v>
      </c>
      <c r="BH2" s="42" t="s">
        <v>46</v>
      </c>
      <c r="BI2" s="39" t="s">
        <v>63</v>
      </c>
      <c r="BJ2" s="39" t="s">
        <v>430</v>
      </c>
      <c r="BK2" s="42" t="s">
        <v>47</v>
      </c>
      <c r="BL2" s="39" t="s">
        <v>64</v>
      </c>
      <c r="BM2" s="39" t="s">
        <v>431</v>
      </c>
      <c r="BN2" s="39" t="s">
        <v>432</v>
      </c>
      <c r="BO2" s="39" t="s">
        <v>433</v>
      </c>
      <c r="BP2" s="39" t="s">
        <v>434</v>
      </c>
      <c r="BQ2" s="39" t="s">
        <v>435</v>
      </c>
      <c r="BR2" s="39" t="s">
        <v>436</v>
      </c>
      <c r="BS2" s="39" t="s">
        <v>437</v>
      </c>
      <c r="BT2" s="39" t="s">
        <v>474</v>
      </c>
      <c r="BV2" s="125" t="s">
        <v>480</v>
      </c>
      <c r="BW2" s="125" t="s">
        <v>475</v>
      </c>
      <c r="BX2" s="39" t="s">
        <v>476</v>
      </c>
      <c r="BY2" s="39" t="s">
        <v>477</v>
      </c>
      <c r="BZ2" s="39" t="s">
        <v>439</v>
      </c>
      <c r="CA2" s="125" t="s">
        <v>468</v>
      </c>
      <c r="CB2" s="125" t="s">
        <v>469</v>
      </c>
      <c r="CC2" s="39" t="s">
        <v>470</v>
      </c>
      <c r="CD2" s="39" t="s">
        <v>467</v>
      </c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</row>
    <row r="3" spans="1:248" s="60" customFormat="1" ht="15.75" thickTop="1">
      <c r="A3" s="60">
        <v>1</v>
      </c>
      <c r="B3" s="60">
        <v>76</v>
      </c>
      <c r="C3" s="60">
        <v>1</v>
      </c>
      <c r="D3" s="60" t="s">
        <v>17</v>
      </c>
      <c r="E3" s="60">
        <v>1</v>
      </c>
      <c r="F3" s="60">
        <v>0</v>
      </c>
      <c r="G3" s="60">
        <v>165.6</v>
      </c>
      <c r="H3" s="60">
        <v>1</v>
      </c>
      <c r="I3" s="60">
        <v>0</v>
      </c>
      <c r="J3" s="60">
        <v>1</v>
      </c>
      <c r="K3" s="60">
        <v>0</v>
      </c>
      <c r="L3" s="60">
        <v>0</v>
      </c>
      <c r="M3" s="60">
        <v>1</v>
      </c>
      <c r="N3" s="60">
        <v>1</v>
      </c>
      <c r="O3" s="60">
        <v>0</v>
      </c>
      <c r="P3" s="60">
        <v>0</v>
      </c>
      <c r="Q3" s="60">
        <v>1</v>
      </c>
      <c r="R3" s="60">
        <v>1</v>
      </c>
      <c r="S3" s="60">
        <v>1800</v>
      </c>
      <c r="T3" s="126">
        <v>2</v>
      </c>
      <c r="U3" s="59">
        <v>8</v>
      </c>
      <c r="V3" s="127">
        <v>1</v>
      </c>
      <c r="W3" s="127">
        <v>0</v>
      </c>
      <c r="X3" s="127">
        <v>0</v>
      </c>
      <c r="Y3" s="127">
        <v>0</v>
      </c>
      <c r="Z3" s="127">
        <v>0</v>
      </c>
      <c r="AA3" s="127">
        <v>3</v>
      </c>
      <c r="AB3" s="59">
        <v>0</v>
      </c>
      <c r="AC3" s="60">
        <v>460</v>
      </c>
      <c r="AD3" s="60">
        <v>375</v>
      </c>
      <c r="AE3" s="60" t="s">
        <v>183</v>
      </c>
      <c r="AF3" s="60" t="s">
        <v>151</v>
      </c>
      <c r="AG3" s="60">
        <v>66.8</v>
      </c>
      <c r="AH3" s="60">
        <v>68.349999999999994</v>
      </c>
      <c r="AI3" s="60">
        <v>67.3</v>
      </c>
      <c r="AJ3" s="60">
        <f t="shared" ref="AJ3:AJ33" si="0">AH3-AG3</f>
        <v>1.5499999999999972</v>
      </c>
      <c r="AK3" s="60">
        <f t="shared" ref="AK3:AK33" si="1">AI3-AG3</f>
        <v>0.5</v>
      </c>
      <c r="AL3" s="60">
        <f t="shared" ref="AL3:AL46" si="2">(AJ3/AG3)*100</f>
        <v>2.3203592814371214</v>
      </c>
      <c r="AM3" s="60">
        <f t="shared" ref="AM3:AM46" si="3">AK3*100/AG3</f>
        <v>0.74850299401197606</v>
      </c>
      <c r="AN3" s="60">
        <v>0</v>
      </c>
      <c r="AO3" s="60">
        <v>2</v>
      </c>
      <c r="AP3" s="60">
        <v>2</v>
      </c>
      <c r="AQ3" s="60">
        <v>7</v>
      </c>
      <c r="AR3" s="60">
        <v>7</v>
      </c>
      <c r="AS3" s="60">
        <v>6</v>
      </c>
      <c r="AT3" s="60">
        <v>13</v>
      </c>
      <c r="AU3" s="60">
        <v>2.14</v>
      </c>
      <c r="AV3" s="60">
        <v>2.2599999999999998</v>
      </c>
      <c r="AW3" s="60">
        <v>3.47</v>
      </c>
      <c r="AX3" s="60">
        <v>1.79</v>
      </c>
      <c r="AY3" s="60">
        <v>1.86</v>
      </c>
      <c r="AZ3" s="60">
        <v>2.7</v>
      </c>
      <c r="BA3" s="60">
        <v>0.35</v>
      </c>
      <c r="BB3" s="60">
        <v>0.4</v>
      </c>
      <c r="BC3" s="60">
        <v>0.77</v>
      </c>
      <c r="BD3" s="60">
        <v>-0.14000000000000001</v>
      </c>
      <c r="BE3" s="60">
        <v>-0.55000000000000004</v>
      </c>
      <c r="BF3" s="60">
        <v>-0.56999999999999995</v>
      </c>
      <c r="BG3" s="60">
        <v>6.83</v>
      </c>
      <c r="BH3" s="60">
        <v>13.21</v>
      </c>
      <c r="BI3" s="60">
        <v>11.93</v>
      </c>
      <c r="BJ3" s="60">
        <v>0.44</v>
      </c>
      <c r="BK3" s="60">
        <v>2.79</v>
      </c>
      <c r="BL3" s="60">
        <v>2.66</v>
      </c>
      <c r="BM3" s="60">
        <v>3590</v>
      </c>
      <c r="BN3" s="60">
        <v>103.6</v>
      </c>
      <c r="BO3" s="60">
        <v>3480</v>
      </c>
      <c r="BP3" s="60">
        <v>103.6</v>
      </c>
      <c r="BQ3" s="60">
        <v>2190</v>
      </c>
      <c r="BR3" s="60">
        <v>82.1</v>
      </c>
      <c r="BS3" s="60">
        <v>62.88</v>
      </c>
      <c r="BT3" s="60">
        <v>1</v>
      </c>
      <c r="BU3" s="60" t="s">
        <v>84</v>
      </c>
      <c r="BV3" s="60">
        <v>1</v>
      </c>
      <c r="BW3" s="60">
        <v>1</v>
      </c>
      <c r="BX3" s="60">
        <v>1</v>
      </c>
      <c r="BY3" s="60">
        <v>1</v>
      </c>
      <c r="BZ3" s="60">
        <v>0</v>
      </c>
      <c r="CA3" s="60">
        <v>0</v>
      </c>
      <c r="CB3" s="60">
        <v>0</v>
      </c>
      <c r="CC3" s="60">
        <v>1</v>
      </c>
      <c r="CD3" s="60">
        <v>1</v>
      </c>
    </row>
    <row r="4" spans="1:248" s="45" customFormat="1">
      <c r="A4" s="49">
        <v>2</v>
      </c>
      <c r="B4" s="49">
        <v>72</v>
      </c>
      <c r="C4" s="49">
        <v>0</v>
      </c>
      <c r="D4" s="49" t="s">
        <v>17</v>
      </c>
      <c r="E4" s="49">
        <v>1</v>
      </c>
      <c r="F4" s="49">
        <v>0</v>
      </c>
      <c r="G4" s="49">
        <v>168.2</v>
      </c>
      <c r="H4" s="49">
        <v>1</v>
      </c>
      <c r="I4" s="49">
        <v>1</v>
      </c>
      <c r="J4" s="49">
        <v>1</v>
      </c>
      <c r="K4" s="49">
        <v>0</v>
      </c>
      <c r="L4" s="49">
        <v>1</v>
      </c>
      <c r="M4" s="49">
        <v>0</v>
      </c>
      <c r="N4" s="56">
        <v>1</v>
      </c>
      <c r="O4" s="56">
        <v>0</v>
      </c>
      <c r="P4" s="49">
        <v>1</v>
      </c>
      <c r="Q4" s="49">
        <v>0</v>
      </c>
      <c r="R4" s="49">
        <v>1</v>
      </c>
      <c r="S4" s="49">
        <v>2160</v>
      </c>
      <c r="T4" s="53">
        <v>7</v>
      </c>
      <c r="U4" s="58">
        <v>8</v>
      </c>
      <c r="V4" s="55">
        <v>0</v>
      </c>
      <c r="W4" s="55">
        <v>1</v>
      </c>
      <c r="X4" s="48">
        <v>0</v>
      </c>
      <c r="Y4" s="48">
        <v>0</v>
      </c>
      <c r="Z4" s="48">
        <v>0</v>
      </c>
      <c r="AA4" s="55">
        <v>2</v>
      </c>
      <c r="AB4" s="54">
        <v>0</v>
      </c>
      <c r="AC4" s="49">
        <v>372</v>
      </c>
      <c r="AD4" s="49">
        <v>10</v>
      </c>
      <c r="AE4" s="49" t="s">
        <v>145</v>
      </c>
      <c r="AF4" s="49" t="s">
        <v>146</v>
      </c>
      <c r="AG4" s="49">
        <v>69</v>
      </c>
      <c r="AH4" s="49">
        <v>67.8</v>
      </c>
      <c r="AI4" s="49">
        <v>66.900000000000006</v>
      </c>
      <c r="AJ4" s="49">
        <f t="shared" si="0"/>
        <v>-1.2000000000000028</v>
      </c>
      <c r="AK4" s="49">
        <f t="shared" si="1"/>
        <v>-2.0999999999999943</v>
      </c>
      <c r="AL4" s="49">
        <f t="shared" si="2"/>
        <v>-1.7391304347826129</v>
      </c>
      <c r="AM4" s="49">
        <f t="shared" si="3"/>
        <v>-3.043478260869557</v>
      </c>
      <c r="AN4" s="49">
        <v>1</v>
      </c>
      <c r="AO4" s="49">
        <v>1</v>
      </c>
      <c r="AP4" s="49">
        <v>2</v>
      </c>
      <c r="AQ4" s="49">
        <v>4</v>
      </c>
      <c r="AR4" s="49">
        <v>1</v>
      </c>
      <c r="AS4" s="49">
        <v>2</v>
      </c>
      <c r="AT4" s="49">
        <v>9</v>
      </c>
      <c r="AU4" s="49">
        <v>2.74</v>
      </c>
      <c r="AV4" s="49">
        <v>3.93</v>
      </c>
      <c r="AW4" s="49">
        <v>2.92</v>
      </c>
      <c r="AX4" s="49">
        <v>2.25</v>
      </c>
      <c r="AY4" s="49">
        <v>3.34</v>
      </c>
      <c r="AZ4" s="49">
        <v>2.29</v>
      </c>
      <c r="BA4" s="49">
        <v>0.49</v>
      </c>
      <c r="BB4" s="49">
        <v>0.59</v>
      </c>
      <c r="BC4" s="49">
        <v>0.63</v>
      </c>
      <c r="BD4" s="49">
        <v>-0.49</v>
      </c>
      <c r="BE4" s="49">
        <v>-1</v>
      </c>
      <c r="BF4" s="49">
        <v>-0.73</v>
      </c>
      <c r="BG4" s="49">
        <v>7.97</v>
      </c>
      <c r="BH4" s="49">
        <v>12.7</v>
      </c>
      <c r="BI4" s="49">
        <v>12.55</v>
      </c>
      <c r="BJ4" s="49">
        <v>1.66</v>
      </c>
      <c r="BK4" s="49">
        <v>4.99</v>
      </c>
      <c r="BL4" s="49">
        <v>3.55</v>
      </c>
      <c r="BM4" s="49">
        <v>3340</v>
      </c>
      <c r="BN4" s="49">
        <v>90.9</v>
      </c>
      <c r="BO4" s="49">
        <v>3320</v>
      </c>
      <c r="BP4" s="49">
        <v>93.3</v>
      </c>
      <c r="BQ4" s="49">
        <v>1820</v>
      </c>
      <c r="BR4" s="49">
        <v>63.5</v>
      </c>
      <c r="BS4" s="56">
        <v>54.88</v>
      </c>
      <c r="BT4" s="45">
        <v>0</v>
      </c>
      <c r="BU4" s="45">
        <v>0</v>
      </c>
      <c r="BV4" s="60">
        <v>0</v>
      </c>
      <c r="BW4" s="60">
        <v>1</v>
      </c>
      <c r="BX4" s="45">
        <v>1</v>
      </c>
      <c r="BY4" s="45">
        <v>0</v>
      </c>
      <c r="BZ4" s="45">
        <v>0</v>
      </c>
      <c r="CA4" s="56">
        <v>0</v>
      </c>
      <c r="CB4" s="56">
        <v>0</v>
      </c>
      <c r="CC4" s="45">
        <v>1</v>
      </c>
      <c r="CD4" s="45">
        <v>0</v>
      </c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</row>
    <row r="5" spans="1:248" s="45" customFormat="1">
      <c r="A5" s="49">
        <v>3</v>
      </c>
      <c r="B5" s="49">
        <v>70</v>
      </c>
      <c r="C5" s="49">
        <v>0</v>
      </c>
      <c r="D5" s="49" t="s">
        <v>79</v>
      </c>
      <c r="E5" s="49">
        <v>0</v>
      </c>
      <c r="F5" s="49">
        <v>0</v>
      </c>
      <c r="G5" s="49">
        <v>154.6</v>
      </c>
      <c r="H5" s="49">
        <v>1</v>
      </c>
      <c r="I5" s="49">
        <v>0</v>
      </c>
      <c r="J5" s="49">
        <v>1</v>
      </c>
      <c r="K5" s="49">
        <v>0</v>
      </c>
      <c r="L5" s="49">
        <v>0</v>
      </c>
      <c r="M5" s="49">
        <v>1</v>
      </c>
      <c r="N5" s="56">
        <v>0</v>
      </c>
      <c r="O5" s="56">
        <v>0</v>
      </c>
      <c r="P5" s="49">
        <v>0</v>
      </c>
      <c r="Q5" s="49">
        <v>0</v>
      </c>
      <c r="R5" s="49">
        <v>1</v>
      </c>
      <c r="S5" s="49">
        <v>600</v>
      </c>
      <c r="T5" s="57">
        <v>2</v>
      </c>
      <c r="U5" s="58">
        <v>7</v>
      </c>
      <c r="V5" s="55">
        <v>1</v>
      </c>
      <c r="W5" s="55">
        <v>0</v>
      </c>
      <c r="X5" s="48">
        <v>0</v>
      </c>
      <c r="Y5" s="48">
        <v>0</v>
      </c>
      <c r="Z5" s="48">
        <v>0</v>
      </c>
      <c r="AA5" s="55">
        <v>3</v>
      </c>
      <c r="AB5" s="54">
        <v>0</v>
      </c>
      <c r="AC5" s="49">
        <v>196</v>
      </c>
      <c r="AD5" s="49">
        <v>10</v>
      </c>
      <c r="AE5" s="49" t="s">
        <v>146</v>
      </c>
      <c r="AF5" s="49" t="s">
        <v>145</v>
      </c>
      <c r="AG5" s="49">
        <v>59.6</v>
      </c>
      <c r="AH5" s="49">
        <v>59.3</v>
      </c>
      <c r="AI5" s="49">
        <v>59.35</v>
      </c>
      <c r="AJ5" s="49">
        <f t="shared" si="0"/>
        <v>-0.30000000000000426</v>
      </c>
      <c r="AK5" s="49">
        <f t="shared" si="1"/>
        <v>-0.25</v>
      </c>
      <c r="AL5" s="49">
        <f t="shared" si="2"/>
        <v>-0.50335570469799373</v>
      </c>
      <c r="AM5" s="49">
        <f t="shared" si="3"/>
        <v>-0.41946308724832215</v>
      </c>
      <c r="AN5" s="49">
        <v>0</v>
      </c>
      <c r="AO5" s="49">
        <v>1</v>
      </c>
      <c r="AP5" s="49">
        <v>2</v>
      </c>
      <c r="AQ5" s="49">
        <v>1</v>
      </c>
      <c r="AR5" s="49">
        <v>2</v>
      </c>
      <c r="AS5" s="49">
        <v>1</v>
      </c>
      <c r="AT5" s="49">
        <v>1</v>
      </c>
      <c r="AU5" s="49">
        <v>2.93</v>
      </c>
      <c r="AV5" s="49">
        <v>2.36</v>
      </c>
      <c r="AW5" s="49">
        <v>5.55</v>
      </c>
      <c r="AX5" s="49">
        <v>2.71</v>
      </c>
      <c r="AY5" s="49">
        <v>2.44</v>
      </c>
      <c r="AZ5" s="49">
        <v>4.5999999999999996</v>
      </c>
      <c r="BA5" s="49">
        <v>0.22</v>
      </c>
      <c r="BB5" s="49">
        <v>-0.08</v>
      </c>
      <c r="BC5" s="49">
        <v>0.95</v>
      </c>
      <c r="BD5" s="49">
        <v>-0.31</v>
      </c>
      <c r="BE5" s="49">
        <v>-0.15</v>
      </c>
      <c r="BF5" s="49">
        <v>-1.1499999999999999</v>
      </c>
      <c r="BG5" s="49">
        <v>6.79</v>
      </c>
      <c r="BH5" s="49">
        <v>6.44</v>
      </c>
      <c r="BI5" s="49">
        <v>13.05</v>
      </c>
      <c r="BJ5" s="49">
        <v>0.99</v>
      </c>
      <c r="BK5" s="49">
        <v>0.49</v>
      </c>
      <c r="BL5" s="49">
        <v>6.68</v>
      </c>
      <c r="BM5" s="49">
        <v>2950</v>
      </c>
      <c r="BN5" s="49">
        <v>117.7</v>
      </c>
      <c r="BO5" s="49">
        <v>2830</v>
      </c>
      <c r="BP5" s="49">
        <v>120.4</v>
      </c>
      <c r="BQ5" s="49">
        <v>2200</v>
      </c>
      <c r="BR5" s="49">
        <v>118.6</v>
      </c>
      <c r="BS5" s="56">
        <v>77.58</v>
      </c>
      <c r="BT5" s="45">
        <v>0</v>
      </c>
      <c r="BU5" s="45">
        <v>0</v>
      </c>
      <c r="BV5" s="60">
        <v>0</v>
      </c>
      <c r="BW5" s="60">
        <v>1</v>
      </c>
      <c r="BX5" s="45">
        <v>1</v>
      </c>
      <c r="BY5" s="45">
        <v>0</v>
      </c>
      <c r="BZ5" s="45">
        <v>0</v>
      </c>
      <c r="CA5" s="56">
        <v>0</v>
      </c>
      <c r="CB5" s="56">
        <v>1</v>
      </c>
      <c r="CC5" s="45">
        <v>1</v>
      </c>
      <c r="CD5" s="45">
        <v>0</v>
      </c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</row>
    <row r="6" spans="1:248" s="45" customFormat="1">
      <c r="A6" s="45">
        <v>4</v>
      </c>
      <c r="B6" s="45">
        <v>61</v>
      </c>
      <c r="C6" s="45">
        <v>0</v>
      </c>
      <c r="D6" s="45" t="s">
        <v>17</v>
      </c>
      <c r="E6" s="45">
        <v>1</v>
      </c>
      <c r="F6" s="45">
        <v>0</v>
      </c>
      <c r="G6" s="45">
        <v>171.8</v>
      </c>
      <c r="H6" s="45">
        <v>1</v>
      </c>
      <c r="I6" s="45">
        <v>0</v>
      </c>
      <c r="J6" s="45">
        <v>1</v>
      </c>
      <c r="K6" s="45">
        <v>0</v>
      </c>
      <c r="L6" s="45">
        <v>0</v>
      </c>
      <c r="M6" s="45">
        <v>1</v>
      </c>
      <c r="N6" s="60">
        <v>1</v>
      </c>
      <c r="O6" s="60">
        <v>1</v>
      </c>
      <c r="P6" s="56">
        <v>0</v>
      </c>
      <c r="Q6" s="49">
        <v>0</v>
      </c>
      <c r="R6" s="45">
        <v>1</v>
      </c>
      <c r="S6" s="45">
        <v>1200</v>
      </c>
      <c r="T6" s="47">
        <v>2</v>
      </c>
      <c r="U6" s="58">
        <v>7</v>
      </c>
      <c r="V6" s="48">
        <v>0</v>
      </c>
      <c r="W6" s="55">
        <v>0</v>
      </c>
      <c r="X6" s="48">
        <v>1</v>
      </c>
      <c r="Y6" s="48">
        <v>0</v>
      </c>
      <c r="Z6" s="48">
        <v>0</v>
      </c>
      <c r="AA6" s="48">
        <v>5</v>
      </c>
      <c r="AB6" s="25">
        <v>0</v>
      </c>
      <c r="AC6" s="25">
        <v>226</v>
      </c>
      <c r="AD6" s="25">
        <v>10</v>
      </c>
      <c r="AE6" s="25" t="s">
        <v>145</v>
      </c>
      <c r="AF6" s="25" t="s">
        <v>149</v>
      </c>
      <c r="AG6" s="45">
        <v>68.8</v>
      </c>
      <c r="AH6" s="45">
        <v>68.8</v>
      </c>
      <c r="AI6" s="45">
        <v>68.900000000000006</v>
      </c>
      <c r="AJ6" s="45">
        <f t="shared" si="0"/>
        <v>0</v>
      </c>
      <c r="AK6" s="45">
        <f t="shared" si="1"/>
        <v>0.10000000000000853</v>
      </c>
      <c r="AL6" s="45">
        <f t="shared" si="2"/>
        <v>0</v>
      </c>
      <c r="AM6" s="45">
        <f t="shared" si="3"/>
        <v>0.14534883720931471</v>
      </c>
      <c r="AN6" s="45">
        <v>1</v>
      </c>
      <c r="AO6" s="45">
        <v>2</v>
      </c>
      <c r="AP6" s="45">
        <v>0</v>
      </c>
      <c r="AQ6" s="45">
        <v>0</v>
      </c>
      <c r="AR6" s="45">
        <v>1</v>
      </c>
      <c r="AS6" s="45">
        <v>0</v>
      </c>
      <c r="AT6" s="45">
        <v>2</v>
      </c>
      <c r="AU6" s="45">
        <v>2.17</v>
      </c>
      <c r="AV6" s="45">
        <v>2.36</v>
      </c>
      <c r="AW6" s="45">
        <v>2.17</v>
      </c>
      <c r="AX6" s="45">
        <v>1.83</v>
      </c>
      <c r="AY6" s="45">
        <v>1.88</v>
      </c>
      <c r="AZ6" s="45">
        <v>1.76</v>
      </c>
      <c r="BA6" s="45">
        <v>0.34</v>
      </c>
      <c r="BB6" s="45">
        <v>0.48</v>
      </c>
      <c r="BC6" s="45">
        <v>0.41</v>
      </c>
      <c r="BD6" s="45">
        <v>-0.31</v>
      </c>
      <c r="BE6" s="45">
        <v>-0.88</v>
      </c>
      <c r="BF6" s="45">
        <v>-0.54</v>
      </c>
      <c r="BG6" s="45">
        <v>7.43</v>
      </c>
      <c r="BH6" s="45">
        <v>12.7</v>
      </c>
      <c r="BI6" s="45">
        <v>9.27</v>
      </c>
      <c r="BJ6" s="45">
        <v>1</v>
      </c>
      <c r="BK6" s="45">
        <v>4.66</v>
      </c>
      <c r="BL6" s="45">
        <v>2.08</v>
      </c>
      <c r="BM6" s="45">
        <v>3900</v>
      </c>
      <c r="BN6" s="45">
        <v>96</v>
      </c>
      <c r="BO6" s="45">
        <v>3860</v>
      </c>
      <c r="BP6" s="45">
        <v>97.5</v>
      </c>
      <c r="BQ6" s="45">
        <v>2930</v>
      </c>
      <c r="BR6" s="45">
        <v>89.1</v>
      </c>
      <c r="BS6" s="60">
        <v>78.89</v>
      </c>
      <c r="BT6" s="45">
        <v>0</v>
      </c>
      <c r="BU6" s="45">
        <v>0</v>
      </c>
      <c r="BV6" s="60">
        <v>0</v>
      </c>
      <c r="BW6" s="60">
        <v>0</v>
      </c>
      <c r="BX6" s="45">
        <v>0</v>
      </c>
      <c r="BY6" s="45">
        <v>0</v>
      </c>
      <c r="BZ6" s="45">
        <v>0</v>
      </c>
      <c r="CA6" s="60">
        <v>0</v>
      </c>
      <c r="CB6" s="60">
        <v>0</v>
      </c>
      <c r="CC6" s="45">
        <v>0</v>
      </c>
      <c r="CD6" s="45">
        <v>0</v>
      </c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</row>
    <row r="7" spans="1:248" s="45" customFormat="1">
      <c r="A7" s="49">
        <v>5</v>
      </c>
      <c r="B7" s="49">
        <v>66</v>
      </c>
      <c r="C7" s="49">
        <v>0</v>
      </c>
      <c r="D7" s="49" t="s">
        <v>17</v>
      </c>
      <c r="E7" s="49">
        <v>1</v>
      </c>
      <c r="F7" s="49">
        <v>0</v>
      </c>
      <c r="G7" s="49">
        <v>179.6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1</v>
      </c>
      <c r="N7" s="56">
        <v>0</v>
      </c>
      <c r="O7" s="56">
        <v>0</v>
      </c>
      <c r="P7" s="56">
        <v>0</v>
      </c>
      <c r="Q7" s="49">
        <v>0</v>
      </c>
      <c r="R7" s="49">
        <v>0</v>
      </c>
      <c r="S7" s="49">
        <v>0</v>
      </c>
      <c r="T7" s="57">
        <v>2</v>
      </c>
      <c r="U7" s="58">
        <v>9</v>
      </c>
      <c r="V7" s="55">
        <v>1</v>
      </c>
      <c r="W7" s="55">
        <v>0</v>
      </c>
      <c r="X7" s="55">
        <v>0</v>
      </c>
      <c r="Y7" s="48">
        <v>0</v>
      </c>
      <c r="Z7" s="48">
        <v>0</v>
      </c>
      <c r="AA7" s="55">
        <v>3</v>
      </c>
      <c r="AB7" s="54">
        <v>0</v>
      </c>
      <c r="AC7" s="54">
        <v>223</v>
      </c>
      <c r="AD7" s="54">
        <v>10</v>
      </c>
      <c r="AE7" s="54" t="s">
        <v>146</v>
      </c>
      <c r="AF7" s="54" t="s">
        <v>146</v>
      </c>
      <c r="AG7" s="49">
        <v>68.099999999999994</v>
      </c>
      <c r="AH7" s="49">
        <v>69.8</v>
      </c>
      <c r="AI7" s="49">
        <v>68.3</v>
      </c>
      <c r="AJ7" s="49">
        <f t="shared" si="0"/>
        <v>1.7000000000000028</v>
      </c>
      <c r="AK7" s="49">
        <f t="shared" si="1"/>
        <v>0.20000000000000284</v>
      </c>
      <c r="AL7" s="49">
        <f t="shared" si="2"/>
        <v>2.496328928046994</v>
      </c>
      <c r="AM7" s="49">
        <f t="shared" si="3"/>
        <v>0.29368575624082655</v>
      </c>
      <c r="AN7" s="49">
        <v>1</v>
      </c>
      <c r="AO7" s="49">
        <v>3</v>
      </c>
      <c r="AP7" s="49">
        <v>1</v>
      </c>
      <c r="AQ7" s="49">
        <v>1</v>
      </c>
      <c r="AR7" s="49">
        <v>3</v>
      </c>
      <c r="AS7" s="49">
        <v>6</v>
      </c>
      <c r="AT7" s="49">
        <v>5</v>
      </c>
      <c r="AU7" s="49">
        <v>1.07</v>
      </c>
      <c r="AV7" s="49">
        <v>2.4500000000000002</v>
      </c>
      <c r="AW7" s="49">
        <v>1.81</v>
      </c>
      <c r="AX7" s="49">
        <v>1.04</v>
      </c>
      <c r="AY7" s="49">
        <v>2.04</v>
      </c>
      <c r="AZ7" s="49">
        <v>1.77</v>
      </c>
      <c r="BA7" s="49">
        <v>0.03</v>
      </c>
      <c r="BB7" s="49">
        <v>0.41</v>
      </c>
      <c r="BC7" s="49">
        <v>0.04</v>
      </c>
      <c r="BD7" s="49">
        <v>0.03</v>
      </c>
      <c r="BE7" s="49">
        <v>-0.45</v>
      </c>
      <c r="BF7" s="49">
        <v>-0.19</v>
      </c>
      <c r="BG7" s="49">
        <v>4.75</v>
      </c>
      <c r="BH7" s="49">
        <v>8.67</v>
      </c>
      <c r="BI7" s="49">
        <v>6.65</v>
      </c>
      <c r="BJ7" s="49">
        <v>0.09</v>
      </c>
      <c r="BK7" s="49">
        <v>1.32</v>
      </c>
      <c r="BL7" s="49">
        <v>0.6</v>
      </c>
      <c r="BM7" s="49">
        <v>4450</v>
      </c>
      <c r="BN7" s="49">
        <v>103.4</v>
      </c>
      <c r="BO7" s="49">
        <v>4430</v>
      </c>
      <c r="BP7" s="49">
        <v>106.4</v>
      </c>
      <c r="BQ7" s="49">
        <v>3170</v>
      </c>
      <c r="BR7" s="49">
        <v>92.3</v>
      </c>
      <c r="BS7" s="56">
        <v>71.42</v>
      </c>
      <c r="BT7" s="49">
        <v>0</v>
      </c>
      <c r="BU7" s="49">
        <v>0</v>
      </c>
      <c r="BV7" s="56">
        <v>0</v>
      </c>
      <c r="BW7" s="56">
        <v>0</v>
      </c>
      <c r="BX7" s="49">
        <v>0</v>
      </c>
      <c r="BY7" s="49">
        <v>0</v>
      </c>
      <c r="BZ7" s="45">
        <v>0</v>
      </c>
      <c r="CA7" s="56">
        <v>0</v>
      </c>
      <c r="CB7" s="56">
        <v>1</v>
      </c>
      <c r="CC7" s="49">
        <v>0</v>
      </c>
      <c r="CD7" s="49">
        <v>0</v>
      </c>
      <c r="CE7" s="56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pans="1:248" s="45" customFormat="1">
      <c r="A8" s="49">
        <v>6</v>
      </c>
      <c r="B8" s="49">
        <v>55</v>
      </c>
      <c r="C8" s="49">
        <v>0</v>
      </c>
      <c r="D8" s="49" t="s">
        <v>79</v>
      </c>
      <c r="E8" s="49">
        <v>0</v>
      </c>
      <c r="F8" s="49">
        <v>0</v>
      </c>
      <c r="G8" s="49">
        <v>153.80000000000001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56">
        <v>0</v>
      </c>
      <c r="O8" s="56">
        <v>0</v>
      </c>
      <c r="P8" s="56">
        <v>0</v>
      </c>
      <c r="Q8" s="49">
        <v>0</v>
      </c>
      <c r="R8" s="49">
        <v>1</v>
      </c>
      <c r="S8" s="49">
        <v>250</v>
      </c>
      <c r="T8" s="57">
        <v>2</v>
      </c>
      <c r="U8" s="58">
        <v>7</v>
      </c>
      <c r="V8" s="55">
        <v>1</v>
      </c>
      <c r="W8" s="55">
        <v>0</v>
      </c>
      <c r="X8" s="55">
        <v>0</v>
      </c>
      <c r="Y8" s="48">
        <v>0</v>
      </c>
      <c r="Z8" s="48">
        <v>0</v>
      </c>
      <c r="AA8" s="55">
        <v>3</v>
      </c>
      <c r="AB8" s="54">
        <v>0</v>
      </c>
      <c r="AC8" s="54">
        <v>237</v>
      </c>
      <c r="AD8" s="54">
        <v>10</v>
      </c>
      <c r="AE8" s="54" t="s">
        <v>149</v>
      </c>
      <c r="AF8" s="54" t="s">
        <v>149</v>
      </c>
      <c r="AG8" s="49">
        <v>52.1</v>
      </c>
      <c r="AH8" s="49">
        <v>53.4</v>
      </c>
      <c r="AI8" s="49">
        <v>51.6</v>
      </c>
      <c r="AJ8" s="49">
        <f t="shared" si="0"/>
        <v>1.2999999999999972</v>
      </c>
      <c r="AK8" s="49">
        <f t="shared" si="1"/>
        <v>-0.5</v>
      </c>
      <c r="AL8" s="49">
        <f t="shared" si="2"/>
        <v>2.4952015355086314</v>
      </c>
      <c r="AM8" s="49">
        <f t="shared" si="3"/>
        <v>-0.95969289827255277</v>
      </c>
      <c r="AN8" s="49">
        <v>0</v>
      </c>
      <c r="AO8" s="49">
        <v>0</v>
      </c>
      <c r="AP8" s="49">
        <v>0</v>
      </c>
      <c r="AQ8" s="49">
        <v>2</v>
      </c>
      <c r="AR8" s="49">
        <v>0</v>
      </c>
      <c r="AS8" s="49">
        <v>0</v>
      </c>
      <c r="AT8" s="49">
        <v>5</v>
      </c>
      <c r="AU8" s="49">
        <v>1.99</v>
      </c>
      <c r="AV8" s="49">
        <v>3.6</v>
      </c>
      <c r="AW8" s="49">
        <v>2.66</v>
      </c>
      <c r="AX8" s="49">
        <v>2.08</v>
      </c>
      <c r="AY8" s="49">
        <v>3.47</v>
      </c>
      <c r="AZ8" s="49">
        <v>2.86</v>
      </c>
      <c r="BA8" s="49">
        <v>-0.09</v>
      </c>
      <c r="BB8" s="49">
        <v>0.13</v>
      </c>
      <c r="BC8" s="49">
        <v>-0.2</v>
      </c>
      <c r="BD8" s="49">
        <v>-0.17</v>
      </c>
      <c r="BE8" s="49">
        <v>-0.44</v>
      </c>
      <c r="BF8" s="49">
        <v>-7.0000000000000007E-2</v>
      </c>
      <c r="BG8" s="49">
        <v>5.92</v>
      </c>
      <c r="BH8" s="49">
        <v>7.34</v>
      </c>
      <c r="BI8" s="49">
        <v>5.54</v>
      </c>
      <c r="BJ8" s="49">
        <v>0.56999999999999995</v>
      </c>
      <c r="BK8" s="49">
        <v>1.43</v>
      </c>
      <c r="BL8" s="49">
        <v>0.45</v>
      </c>
      <c r="BM8" s="49">
        <v>3660</v>
      </c>
      <c r="BN8" s="49">
        <v>133.19999999999999</v>
      </c>
      <c r="BO8" s="49">
        <v>3630</v>
      </c>
      <c r="BP8" s="49">
        <v>139</v>
      </c>
      <c r="BQ8" s="49">
        <v>2760</v>
      </c>
      <c r="BR8" s="49">
        <v>127.9</v>
      </c>
      <c r="BS8" s="56">
        <v>76.400000000000006</v>
      </c>
      <c r="BT8" s="49">
        <v>0</v>
      </c>
      <c r="BU8" s="49">
        <v>0</v>
      </c>
      <c r="BV8" s="56">
        <v>0</v>
      </c>
      <c r="BW8" s="56">
        <v>1</v>
      </c>
      <c r="BX8" s="49">
        <v>1</v>
      </c>
      <c r="BY8" s="49">
        <v>0</v>
      </c>
      <c r="BZ8" s="45">
        <v>0</v>
      </c>
      <c r="CA8" s="56">
        <v>0</v>
      </c>
      <c r="CB8" s="56">
        <v>0</v>
      </c>
      <c r="CC8" s="49">
        <v>1</v>
      </c>
      <c r="CD8" s="49">
        <v>0</v>
      </c>
      <c r="CE8" s="56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</row>
    <row r="9" spans="1:248" s="45" customFormat="1">
      <c r="A9" s="45">
        <v>7</v>
      </c>
      <c r="B9" s="45">
        <v>75</v>
      </c>
      <c r="C9" s="45">
        <v>0</v>
      </c>
      <c r="D9" s="45" t="s">
        <v>17</v>
      </c>
      <c r="E9" s="45">
        <v>1</v>
      </c>
      <c r="F9" s="45">
        <v>0</v>
      </c>
      <c r="G9" s="45">
        <v>167</v>
      </c>
      <c r="H9" s="45">
        <v>1</v>
      </c>
      <c r="I9" s="45">
        <v>0</v>
      </c>
      <c r="J9" s="45">
        <v>1</v>
      </c>
      <c r="K9" s="45">
        <v>1</v>
      </c>
      <c r="L9" s="45">
        <v>0</v>
      </c>
      <c r="M9" s="45">
        <v>0</v>
      </c>
      <c r="N9" s="60">
        <v>1</v>
      </c>
      <c r="O9" s="60">
        <v>0</v>
      </c>
      <c r="P9" s="45">
        <v>1</v>
      </c>
      <c r="Q9" s="49">
        <v>0</v>
      </c>
      <c r="R9" s="45">
        <v>1</v>
      </c>
      <c r="S9" s="45">
        <v>1350</v>
      </c>
      <c r="T9" s="47">
        <v>2</v>
      </c>
      <c r="U9" s="58">
        <v>9</v>
      </c>
      <c r="V9" s="48">
        <v>0</v>
      </c>
      <c r="W9" s="55">
        <v>0</v>
      </c>
      <c r="X9" s="48">
        <v>0</v>
      </c>
      <c r="Y9" s="48">
        <v>1</v>
      </c>
      <c r="Z9" s="48">
        <v>0</v>
      </c>
      <c r="AA9" s="48">
        <v>5</v>
      </c>
      <c r="AB9" s="25">
        <v>0</v>
      </c>
      <c r="AC9" s="25">
        <v>247</v>
      </c>
      <c r="AD9" s="25">
        <v>75</v>
      </c>
      <c r="AE9" s="25" t="s">
        <v>145</v>
      </c>
      <c r="AF9" s="25" t="s">
        <v>149</v>
      </c>
      <c r="AG9" s="45">
        <v>56.7</v>
      </c>
      <c r="AH9" s="45">
        <v>57.6</v>
      </c>
      <c r="AI9" s="45">
        <v>55.4</v>
      </c>
      <c r="AJ9" s="45">
        <f t="shared" si="0"/>
        <v>0.89999999999999858</v>
      </c>
      <c r="AK9" s="45">
        <f t="shared" si="1"/>
        <v>-1.3000000000000043</v>
      </c>
      <c r="AL9" s="45">
        <f t="shared" si="2"/>
        <v>1.5873015873015848</v>
      </c>
      <c r="AM9" s="45">
        <f t="shared" si="3"/>
        <v>-2.2927689594356333</v>
      </c>
      <c r="AN9" s="45">
        <v>1</v>
      </c>
      <c r="AO9" s="45">
        <v>1</v>
      </c>
      <c r="AP9" s="45">
        <v>1</v>
      </c>
      <c r="AQ9" s="45">
        <v>0</v>
      </c>
      <c r="AR9" s="45">
        <v>1</v>
      </c>
      <c r="AS9" s="45">
        <v>3</v>
      </c>
      <c r="AT9" s="45">
        <v>2</v>
      </c>
      <c r="AU9" s="45">
        <v>2.58</v>
      </c>
      <c r="AV9" s="45">
        <v>2.41</v>
      </c>
      <c r="AW9" s="45">
        <v>2.64</v>
      </c>
      <c r="AX9" s="45">
        <v>1.99</v>
      </c>
      <c r="AY9" s="45">
        <v>1.99</v>
      </c>
      <c r="AZ9" s="45">
        <v>2.08</v>
      </c>
      <c r="BA9" s="45">
        <v>0.59</v>
      </c>
      <c r="BB9" s="45">
        <v>0.42</v>
      </c>
      <c r="BC9" s="45">
        <v>0.56000000000000005</v>
      </c>
      <c r="BD9" s="45">
        <v>-0.65</v>
      </c>
      <c r="BE9" s="45">
        <v>-0.54</v>
      </c>
      <c r="BF9" s="45">
        <v>-0.81</v>
      </c>
      <c r="BG9" s="45">
        <v>10.92</v>
      </c>
      <c r="BH9" s="45">
        <v>9.4499999999999993</v>
      </c>
      <c r="BI9" s="45">
        <v>12</v>
      </c>
      <c r="BJ9" s="45">
        <v>3</v>
      </c>
      <c r="BK9" s="45">
        <v>2.1</v>
      </c>
      <c r="BL9" s="45">
        <v>3.88</v>
      </c>
      <c r="BM9" s="45">
        <v>3630</v>
      </c>
      <c r="BN9" s="45">
        <v>102.6</v>
      </c>
      <c r="BO9" s="45">
        <v>3560</v>
      </c>
      <c r="BP9" s="45">
        <v>103.5</v>
      </c>
      <c r="BQ9" s="45">
        <v>2360</v>
      </c>
      <c r="BR9" s="45">
        <v>85.9</v>
      </c>
      <c r="BS9" s="60">
        <v>66.19</v>
      </c>
      <c r="BT9" s="45">
        <v>0</v>
      </c>
      <c r="BU9" s="45">
        <v>0</v>
      </c>
      <c r="BV9" s="60">
        <v>0</v>
      </c>
      <c r="BW9" s="60">
        <v>1</v>
      </c>
      <c r="BX9" s="45">
        <v>1</v>
      </c>
      <c r="BY9" s="45">
        <v>0</v>
      </c>
      <c r="BZ9" s="45">
        <v>0</v>
      </c>
      <c r="CA9" s="60">
        <v>0</v>
      </c>
      <c r="CB9" s="60">
        <v>0</v>
      </c>
      <c r="CC9" s="45">
        <v>1</v>
      </c>
      <c r="CD9" s="45">
        <v>0</v>
      </c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</row>
    <row r="10" spans="1:248" s="45" customFormat="1">
      <c r="A10" s="45">
        <v>8</v>
      </c>
      <c r="B10" s="45">
        <v>69</v>
      </c>
      <c r="C10" s="45">
        <v>0</v>
      </c>
      <c r="D10" s="45" t="s">
        <v>79</v>
      </c>
      <c r="E10" s="45">
        <v>0</v>
      </c>
      <c r="F10" s="45">
        <v>0</v>
      </c>
      <c r="G10" s="45">
        <v>143.80000000000001</v>
      </c>
      <c r="H10" s="45">
        <v>1</v>
      </c>
      <c r="I10" s="45">
        <v>0</v>
      </c>
      <c r="J10" s="45">
        <v>0</v>
      </c>
      <c r="K10" s="45">
        <v>0</v>
      </c>
      <c r="L10" s="45">
        <v>0</v>
      </c>
      <c r="M10" s="45">
        <v>1</v>
      </c>
      <c r="N10" s="60">
        <v>0</v>
      </c>
      <c r="O10" s="60">
        <v>0</v>
      </c>
      <c r="P10" s="45">
        <v>0</v>
      </c>
      <c r="Q10" s="49">
        <v>0</v>
      </c>
      <c r="R10" s="45">
        <v>0</v>
      </c>
      <c r="S10" s="45">
        <v>0</v>
      </c>
      <c r="T10" s="47">
        <v>2</v>
      </c>
      <c r="U10" s="58">
        <v>7</v>
      </c>
      <c r="V10" s="48">
        <v>1</v>
      </c>
      <c r="W10" s="55">
        <v>0</v>
      </c>
      <c r="X10" s="48">
        <v>0</v>
      </c>
      <c r="Y10" s="48">
        <v>0</v>
      </c>
      <c r="Z10" s="48">
        <v>0</v>
      </c>
      <c r="AA10" s="48">
        <v>3</v>
      </c>
      <c r="AB10" s="25">
        <v>0</v>
      </c>
      <c r="AC10" s="25">
        <v>404</v>
      </c>
      <c r="AD10" s="25">
        <v>100</v>
      </c>
      <c r="AE10" s="25" t="s">
        <v>146</v>
      </c>
      <c r="AF10" s="25" t="s">
        <v>146</v>
      </c>
      <c r="AG10" s="45">
        <v>38</v>
      </c>
      <c r="AH10" s="45">
        <v>39.4</v>
      </c>
      <c r="AI10" s="45">
        <v>38.4</v>
      </c>
      <c r="AJ10" s="45">
        <f t="shared" si="0"/>
        <v>1.3999999999999986</v>
      </c>
      <c r="AK10" s="45">
        <f t="shared" si="1"/>
        <v>0.39999999999999858</v>
      </c>
      <c r="AL10" s="45">
        <f t="shared" si="2"/>
        <v>3.6842105263157858</v>
      </c>
      <c r="AM10" s="45">
        <f t="shared" si="3"/>
        <v>1.0526315789473646</v>
      </c>
      <c r="AN10" s="45">
        <v>0</v>
      </c>
      <c r="AO10" s="45">
        <v>1</v>
      </c>
      <c r="AP10" s="45">
        <v>1</v>
      </c>
      <c r="AQ10" s="45">
        <v>1</v>
      </c>
      <c r="AR10" s="45">
        <v>10</v>
      </c>
      <c r="AS10" s="45">
        <v>4</v>
      </c>
      <c r="AT10" s="45">
        <v>2</v>
      </c>
      <c r="AU10" s="45">
        <v>1.8</v>
      </c>
      <c r="AV10" s="45">
        <v>2.85</v>
      </c>
      <c r="AW10" s="45">
        <v>2.74</v>
      </c>
      <c r="AX10" s="45">
        <v>1.81</v>
      </c>
      <c r="AY10" s="45">
        <v>2.68</v>
      </c>
      <c r="AZ10" s="45">
        <v>2.59</v>
      </c>
      <c r="BA10" s="45">
        <v>-0.01</v>
      </c>
      <c r="BB10" s="45">
        <v>0.17</v>
      </c>
      <c r="BC10" s="45">
        <v>0.15</v>
      </c>
      <c r="BD10" s="45">
        <v>-0.22</v>
      </c>
      <c r="BE10" s="45">
        <v>-0.41</v>
      </c>
      <c r="BF10" s="45">
        <v>-0.13</v>
      </c>
      <c r="BG10" s="45">
        <v>6.42</v>
      </c>
      <c r="BH10" s="45">
        <v>8.92</v>
      </c>
      <c r="BI10" s="45">
        <v>5.93</v>
      </c>
      <c r="BJ10" s="45">
        <v>0.7</v>
      </c>
      <c r="BK10" s="45">
        <v>1.42</v>
      </c>
      <c r="BL10" s="45">
        <v>0.48</v>
      </c>
      <c r="BM10" s="45">
        <v>2270</v>
      </c>
      <c r="BN10" s="45">
        <v>102.6</v>
      </c>
      <c r="BO10" s="45">
        <v>2280</v>
      </c>
      <c r="BP10" s="45">
        <v>109.9</v>
      </c>
      <c r="BQ10" s="45">
        <v>1860</v>
      </c>
      <c r="BR10" s="45">
        <v>111.7</v>
      </c>
      <c r="BS10" s="60">
        <v>81.38</v>
      </c>
      <c r="BT10" s="45">
        <v>1</v>
      </c>
      <c r="BU10" s="45" t="s">
        <v>457</v>
      </c>
      <c r="BV10" s="60">
        <v>0</v>
      </c>
      <c r="BW10" s="60">
        <v>1</v>
      </c>
      <c r="BX10" s="45">
        <v>0</v>
      </c>
      <c r="BY10" s="45">
        <v>0</v>
      </c>
      <c r="BZ10" s="45">
        <v>0</v>
      </c>
      <c r="CA10" s="60">
        <v>0</v>
      </c>
      <c r="CB10" s="60">
        <v>1</v>
      </c>
      <c r="CC10" s="45">
        <v>0</v>
      </c>
      <c r="CD10" s="45">
        <v>0</v>
      </c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</row>
    <row r="11" spans="1:248" s="45" customFormat="1">
      <c r="A11" s="49">
        <v>9</v>
      </c>
      <c r="B11" s="45">
        <v>67</v>
      </c>
      <c r="C11" s="45">
        <v>0</v>
      </c>
      <c r="D11" s="45" t="s">
        <v>17</v>
      </c>
      <c r="E11" s="45">
        <v>1</v>
      </c>
      <c r="F11" s="45">
        <v>0</v>
      </c>
      <c r="G11" s="45">
        <v>182.8</v>
      </c>
      <c r="H11" s="45">
        <v>0</v>
      </c>
      <c r="I11" s="45">
        <v>0</v>
      </c>
      <c r="J11" s="45">
        <v>1</v>
      </c>
      <c r="K11" s="45">
        <v>0</v>
      </c>
      <c r="L11" s="45">
        <v>0</v>
      </c>
      <c r="M11" s="45">
        <v>0</v>
      </c>
      <c r="N11" s="60">
        <v>0</v>
      </c>
      <c r="O11" s="60">
        <v>0</v>
      </c>
      <c r="P11" s="45">
        <v>0</v>
      </c>
      <c r="Q11" s="49">
        <v>0</v>
      </c>
      <c r="R11" s="45">
        <v>1</v>
      </c>
      <c r="S11" s="45">
        <v>1120</v>
      </c>
      <c r="T11" s="47">
        <v>2</v>
      </c>
      <c r="U11" s="58">
        <v>8</v>
      </c>
      <c r="V11" s="48">
        <v>1</v>
      </c>
      <c r="W11" s="55">
        <v>0</v>
      </c>
      <c r="X11" s="48">
        <v>0</v>
      </c>
      <c r="Y11" s="48">
        <v>0</v>
      </c>
      <c r="Z11" s="48">
        <v>0</v>
      </c>
      <c r="AA11" s="48">
        <v>3</v>
      </c>
      <c r="AB11" s="25">
        <v>0</v>
      </c>
      <c r="AC11" s="25">
        <v>259</v>
      </c>
      <c r="AD11" s="25">
        <v>70</v>
      </c>
      <c r="AE11" s="25" t="s">
        <v>151</v>
      </c>
      <c r="AF11" s="25" t="s">
        <v>151</v>
      </c>
      <c r="AG11" s="25">
        <v>76</v>
      </c>
      <c r="AH11" s="25">
        <v>77.05</v>
      </c>
      <c r="AI11" s="25">
        <v>74.95</v>
      </c>
      <c r="AJ11" s="45">
        <f t="shared" si="0"/>
        <v>1.0499999999999972</v>
      </c>
      <c r="AK11" s="45">
        <f t="shared" si="1"/>
        <v>-1.0499999999999972</v>
      </c>
      <c r="AL11" s="45">
        <f t="shared" si="2"/>
        <v>1.3815789473684175</v>
      </c>
      <c r="AM11" s="45">
        <f t="shared" si="3"/>
        <v>-1.3815789473684172</v>
      </c>
      <c r="AN11" s="45">
        <v>0</v>
      </c>
      <c r="AO11" s="45">
        <v>0</v>
      </c>
      <c r="AP11" s="45">
        <v>1</v>
      </c>
      <c r="AQ11" s="45">
        <v>0</v>
      </c>
      <c r="AR11" s="45">
        <v>3</v>
      </c>
      <c r="AS11" s="45">
        <v>4</v>
      </c>
      <c r="AT11" s="45">
        <v>2</v>
      </c>
      <c r="AU11" s="45">
        <v>2.2400000000000002</v>
      </c>
      <c r="AV11" s="45">
        <v>2.54</v>
      </c>
      <c r="AW11" s="45">
        <v>2.44</v>
      </c>
      <c r="AX11" s="45">
        <v>1.83</v>
      </c>
      <c r="AY11" s="45">
        <v>1.98</v>
      </c>
      <c r="AZ11" s="45">
        <v>1.98</v>
      </c>
      <c r="BA11" s="45">
        <v>0.41</v>
      </c>
      <c r="BB11" s="45">
        <v>0.56000000000000005</v>
      </c>
      <c r="BC11" s="45">
        <v>0.46</v>
      </c>
      <c r="BD11" s="45">
        <v>-0.3</v>
      </c>
      <c r="BE11" s="45">
        <v>-0.44</v>
      </c>
      <c r="BF11" s="45">
        <v>-0.33</v>
      </c>
      <c r="BG11" s="45">
        <v>7.27</v>
      </c>
      <c r="BH11" s="45">
        <v>8.85</v>
      </c>
      <c r="BI11" s="45">
        <v>7.76</v>
      </c>
      <c r="BJ11" s="45">
        <v>0.97</v>
      </c>
      <c r="BK11" s="45">
        <v>1.7</v>
      </c>
      <c r="BL11" s="45">
        <v>1.17</v>
      </c>
      <c r="BM11" s="45">
        <v>4140</v>
      </c>
      <c r="BN11" s="45">
        <v>93.5</v>
      </c>
      <c r="BO11" s="45">
        <v>4180</v>
      </c>
      <c r="BP11" s="45">
        <v>97.4</v>
      </c>
      <c r="BQ11" s="45">
        <v>3450</v>
      </c>
      <c r="BR11" s="45">
        <v>97.7</v>
      </c>
      <c r="BS11" s="60">
        <v>82.52</v>
      </c>
      <c r="BT11" s="45">
        <v>0</v>
      </c>
      <c r="BU11" s="45">
        <v>0</v>
      </c>
      <c r="BV11" s="60">
        <v>0</v>
      </c>
      <c r="BW11" s="60">
        <v>0</v>
      </c>
      <c r="BX11" s="45">
        <v>0</v>
      </c>
      <c r="BY11" s="45">
        <v>0</v>
      </c>
      <c r="BZ11" s="45">
        <v>0</v>
      </c>
      <c r="CA11" s="60">
        <v>0</v>
      </c>
      <c r="CB11" s="60">
        <v>0</v>
      </c>
      <c r="CC11" s="45">
        <v>0</v>
      </c>
      <c r="CD11" s="45">
        <v>0</v>
      </c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</row>
    <row r="12" spans="1:248" s="45" customFormat="1">
      <c r="A12" s="49">
        <v>10</v>
      </c>
      <c r="B12" s="45">
        <v>61</v>
      </c>
      <c r="C12" s="45">
        <v>0</v>
      </c>
      <c r="D12" s="45" t="s">
        <v>17</v>
      </c>
      <c r="E12" s="45">
        <v>1</v>
      </c>
      <c r="F12" s="45">
        <v>0</v>
      </c>
      <c r="G12" s="45">
        <v>165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5">
        <v>1</v>
      </c>
      <c r="N12" s="60">
        <v>0</v>
      </c>
      <c r="O12" s="60">
        <v>0</v>
      </c>
      <c r="P12" s="45">
        <v>0</v>
      </c>
      <c r="Q12" s="49">
        <v>0</v>
      </c>
      <c r="R12" s="45">
        <v>0</v>
      </c>
      <c r="S12" s="45">
        <v>0</v>
      </c>
      <c r="T12" s="47">
        <v>3</v>
      </c>
      <c r="U12" s="58">
        <v>8</v>
      </c>
      <c r="V12" s="48">
        <v>0</v>
      </c>
      <c r="W12" s="48">
        <v>0</v>
      </c>
      <c r="X12" s="48">
        <v>1</v>
      </c>
      <c r="Y12" s="48">
        <v>0</v>
      </c>
      <c r="Z12" s="48">
        <v>0</v>
      </c>
      <c r="AA12" s="48">
        <v>5</v>
      </c>
      <c r="AB12" s="25">
        <v>0</v>
      </c>
      <c r="AC12" s="25">
        <v>347</v>
      </c>
      <c r="AD12" s="25">
        <v>25</v>
      </c>
      <c r="AE12" s="25" t="s">
        <v>146</v>
      </c>
      <c r="AF12" s="25" t="s">
        <v>145</v>
      </c>
      <c r="AG12" s="25">
        <v>59.45</v>
      </c>
      <c r="AH12" s="25">
        <v>61</v>
      </c>
      <c r="AI12" s="25">
        <v>59.2</v>
      </c>
      <c r="AJ12" s="45">
        <f t="shared" si="0"/>
        <v>1.5499999999999972</v>
      </c>
      <c r="AK12" s="45">
        <f t="shared" si="1"/>
        <v>-0.25</v>
      </c>
      <c r="AL12" s="45">
        <f t="shared" si="2"/>
        <v>2.6072329688814082</v>
      </c>
      <c r="AM12" s="45">
        <f t="shared" si="3"/>
        <v>-0.42052144659377627</v>
      </c>
      <c r="AN12" s="45">
        <v>0</v>
      </c>
      <c r="AO12" s="45">
        <v>1</v>
      </c>
      <c r="AP12" s="45">
        <v>1</v>
      </c>
      <c r="AQ12" s="45">
        <v>0</v>
      </c>
      <c r="AR12" s="45">
        <v>4</v>
      </c>
      <c r="AS12" s="45">
        <v>5</v>
      </c>
      <c r="AT12" s="45">
        <v>0</v>
      </c>
      <c r="AU12" s="45">
        <v>1.74</v>
      </c>
      <c r="AV12" s="45">
        <v>1.1299999999999999</v>
      </c>
      <c r="AW12" s="45">
        <v>2.46</v>
      </c>
      <c r="AX12" s="45">
        <v>1.56</v>
      </c>
      <c r="AY12" s="45">
        <v>1.01</v>
      </c>
      <c r="AZ12" s="45">
        <v>1.97</v>
      </c>
      <c r="BA12" s="45">
        <v>0.18</v>
      </c>
      <c r="BB12" s="45">
        <v>0.12</v>
      </c>
      <c r="BC12" s="45">
        <v>0.49</v>
      </c>
      <c r="BD12" s="45">
        <v>-0.2</v>
      </c>
      <c r="BE12" s="45">
        <v>-0.05</v>
      </c>
      <c r="BF12" s="45">
        <v>-0.28999999999999998</v>
      </c>
      <c r="BG12" s="45">
        <v>6.68</v>
      </c>
      <c r="BH12" s="45">
        <v>5.8</v>
      </c>
      <c r="BI12" s="45">
        <v>7.65</v>
      </c>
      <c r="BJ12" s="45">
        <v>0.64</v>
      </c>
      <c r="BK12" s="45">
        <v>0.18</v>
      </c>
      <c r="BL12" s="45">
        <v>0.95</v>
      </c>
      <c r="BM12" s="45">
        <v>3680</v>
      </c>
      <c r="BN12" s="45">
        <v>97.8</v>
      </c>
      <c r="BO12" s="45">
        <v>3690</v>
      </c>
      <c r="BP12" s="45">
        <v>100.3</v>
      </c>
      <c r="BQ12" s="45">
        <v>2840</v>
      </c>
      <c r="BR12" s="45">
        <v>93</v>
      </c>
      <c r="BS12" s="60">
        <v>76.91</v>
      </c>
      <c r="BT12" s="45">
        <v>0</v>
      </c>
      <c r="BU12" s="45">
        <v>0</v>
      </c>
      <c r="BV12" s="60">
        <v>0</v>
      </c>
      <c r="BW12" s="60">
        <v>1</v>
      </c>
      <c r="BX12" s="45">
        <v>1</v>
      </c>
      <c r="BY12" s="45">
        <v>0</v>
      </c>
      <c r="BZ12" s="45">
        <v>0</v>
      </c>
      <c r="CA12" s="60">
        <v>1</v>
      </c>
      <c r="CB12" s="60">
        <v>1</v>
      </c>
      <c r="CC12" s="45">
        <v>1</v>
      </c>
      <c r="CD12" s="45">
        <v>0</v>
      </c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</row>
    <row r="13" spans="1:248" s="45" customFormat="1">
      <c r="A13" s="45">
        <v>11</v>
      </c>
      <c r="B13" s="45">
        <v>52</v>
      </c>
      <c r="C13" s="45">
        <v>0</v>
      </c>
      <c r="D13" s="45" t="s">
        <v>79</v>
      </c>
      <c r="E13" s="45">
        <v>0</v>
      </c>
      <c r="F13" s="45">
        <v>0</v>
      </c>
      <c r="G13" s="45">
        <v>157</v>
      </c>
      <c r="H13" s="45">
        <v>1</v>
      </c>
      <c r="I13" s="45">
        <v>0</v>
      </c>
      <c r="J13" s="45">
        <v>0</v>
      </c>
      <c r="K13" s="45">
        <v>0</v>
      </c>
      <c r="L13" s="45">
        <v>0</v>
      </c>
      <c r="M13" s="45">
        <v>1</v>
      </c>
      <c r="N13" s="60">
        <v>0</v>
      </c>
      <c r="O13" s="60">
        <v>0</v>
      </c>
      <c r="P13" s="45">
        <v>0</v>
      </c>
      <c r="Q13" s="49">
        <v>0</v>
      </c>
      <c r="R13" s="45">
        <v>0</v>
      </c>
      <c r="S13" s="45">
        <v>0</v>
      </c>
      <c r="T13" s="47">
        <v>2</v>
      </c>
      <c r="U13" s="58">
        <v>8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2</v>
      </c>
      <c r="AB13" s="25">
        <v>0</v>
      </c>
      <c r="AC13" s="25">
        <v>350</v>
      </c>
      <c r="AD13" s="25">
        <v>30</v>
      </c>
      <c r="AE13" s="25" t="s">
        <v>145</v>
      </c>
      <c r="AF13" s="25" t="s">
        <v>145</v>
      </c>
      <c r="AG13" s="25">
        <v>63.75</v>
      </c>
      <c r="AH13" s="25">
        <v>63.6</v>
      </c>
      <c r="AI13" s="25">
        <v>63</v>
      </c>
      <c r="AJ13" s="45">
        <f t="shared" si="0"/>
        <v>-0.14999999999999858</v>
      </c>
      <c r="AK13" s="45">
        <f t="shared" si="1"/>
        <v>-0.75</v>
      </c>
      <c r="AL13" s="45">
        <f t="shared" si="2"/>
        <v>-0.2352941176470566</v>
      </c>
      <c r="AM13" s="45">
        <f t="shared" si="3"/>
        <v>-1.1764705882352942</v>
      </c>
      <c r="AN13" s="45">
        <v>1</v>
      </c>
      <c r="AO13" s="45">
        <v>1</v>
      </c>
      <c r="AP13" s="45">
        <v>3</v>
      </c>
      <c r="AQ13" s="45">
        <v>0</v>
      </c>
      <c r="AR13" s="45">
        <v>1</v>
      </c>
      <c r="AS13" s="45">
        <v>8</v>
      </c>
      <c r="AT13" s="45">
        <v>0</v>
      </c>
      <c r="AU13" s="45">
        <v>3.18</v>
      </c>
      <c r="AV13" s="45">
        <v>3.37</v>
      </c>
      <c r="AW13" s="45">
        <v>3.57</v>
      </c>
      <c r="AX13" s="45">
        <v>3.15</v>
      </c>
      <c r="AY13" s="45">
        <v>3.2</v>
      </c>
      <c r="AZ13" s="45">
        <v>3.44</v>
      </c>
      <c r="BA13" s="45">
        <v>0.03</v>
      </c>
      <c r="BB13" s="45">
        <v>0.17</v>
      </c>
      <c r="BC13" s="45">
        <v>0.13</v>
      </c>
      <c r="BD13" s="45">
        <v>-0.23</v>
      </c>
      <c r="BE13" s="45">
        <v>-0.34</v>
      </c>
      <c r="BF13" s="45">
        <v>-0.18</v>
      </c>
      <c r="BG13" s="45">
        <v>6.17</v>
      </c>
      <c r="BH13" s="45">
        <v>6.91</v>
      </c>
      <c r="BI13" s="45">
        <v>5.9</v>
      </c>
      <c r="BJ13" s="45">
        <v>0.75</v>
      </c>
      <c r="BK13" s="45">
        <v>1.1200000000000001</v>
      </c>
      <c r="BL13" s="45">
        <v>0.73</v>
      </c>
      <c r="BM13" s="45">
        <v>2960</v>
      </c>
      <c r="BN13" s="45">
        <v>102</v>
      </c>
      <c r="BO13" s="45">
        <v>2930</v>
      </c>
      <c r="BP13" s="45">
        <v>106.2</v>
      </c>
      <c r="BQ13" s="45">
        <v>2420</v>
      </c>
      <c r="BR13" s="45">
        <v>105.7</v>
      </c>
      <c r="BS13" s="60">
        <v>82.53</v>
      </c>
      <c r="BT13" s="45">
        <v>0</v>
      </c>
      <c r="BU13" s="45">
        <v>0</v>
      </c>
      <c r="BV13" s="60">
        <v>0</v>
      </c>
      <c r="BW13" s="60">
        <v>0</v>
      </c>
      <c r="BX13" s="45">
        <v>0</v>
      </c>
      <c r="BY13" s="45">
        <v>0</v>
      </c>
      <c r="BZ13" s="45">
        <v>0</v>
      </c>
      <c r="CA13" s="60">
        <v>0</v>
      </c>
      <c r="CB13" s="60">
        <v>1</v>
      </c>
      <c r="CC13" s="45">
        <v>0</v>
      </c>
      <c r="CD13" s="45">
        <v>0</v>
      </c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</row>
    <row r="14" spans="1:248" s="45" customFormat="1">
      <c r="A14" s="49">
        <v>12</v>
      </c>
      <c r="B14" s="45">
        <v>76</v>
      </c>
      <c r="C14" s="45">
        <v>1</v>
      </c>
      <c r="D14" s="45" t="s">
        <v>17</v>
      </c>
      <c r="E14" s="45">
        <v>1</v>
      </c>
      <c r="F14" s="45">
        <v>0</v>
      </c>
      <c r="G14" s="45">
        <v>164.5</v>
      </c>
      <c r="H14" s="45">
        <v>1</v>
      </c>
      <c r="I14" s="45">
        <v>0</v>
      </c>
      <c r="J14" s="45">
        <v>0</v>
      </c>
      <c r="K14" s="45">
        <v>1</v>
      </c>
      <c r="L14" s="45">
        <v>1</v>
      </c>
      <c r="M14" s="45">
        <v>1</v>
      </c>
      <c r="N14" s="60">
        <v>1</v>
      </c>
      <c r="O14" s="60">
        <v>0</v>
      </c>
      <c r="P14" s="45">
        <v>1</v>
      </c>
      <c r="Q14" s="49">
        <v>0</v>
      </c>
      <c r="R14" s="45">
        <v>1</v>
      </c>
      <c r="S14" s="45">
        <v>420</v>
      </c>
      <c r="T14" s="47">
        <v>4</v>
      </c>
      <c r="U14" s="58">
        <v>8</v>
      </c>
      <c r="V14" s="48">
        <v>0</v>
      </c>
      <c r="W14" s="48">
        <v>0</v>
      </c>
      <c r="X14" s="48">
        <v>0</v>
      </c>
      <c r="Y14" s="48">
        <v>1</v>
      </c>
      <c r="Z14" s="48">
        <v>0</v>
      </c>
      <c r="AA14" s="48">
        <v>5</v>
      </c>
      <c r="AB14" s="25">
        <v>1</v>
      </c>
      <c r="AC14" s="25">
        <v>477</v>
      </c>
      <c r="AD14" s="25">
        <v>240</v>
      </c>
      <c r="AE14" s="25" t="s">
        <v>151</v>
      </c>
      <c r="AF14" s="25" t="s">
        <v>149</v>
      </c>
      <c r="AG14" s="25">
        <v>60.95</v>
      </c>
      <c r="AH14" s="25">
        <v>62</v>
      </c>
      <c r="AI14" s="25">
        <v>59.7</v>
      </c>
      <c r="AJ14" s="45">
        <f t="shared" si="0"/>
        <v>1.0499999999999972</v>
      </c>
      <c r="AK14" s="45">
        <f t="shared" si="1"/>
        <v>-1.25</v>
      </c>
      <c r="AL14" s="45">
        <f t="shared" si="2"/>
        <v>1.7227235438884283</v>
      </c>
      <c r="AM14" s="45">
        <f t="shared" si="3"/>
        <v>-2.0508613617719442</v>
      </c>
      <c r="AN14" s="45">
        <v>0</v>
      </c>
      <c r="AO14" s="45">
        <v>1</v>
      </c>
      <c r="AP14" s="45">
        <v>1</v>
      </c>
      <c r="AQ14" s="45">
        <v>2</v>
      </c>
      <c r="AR14" s="45">
        <v>4</v>
      </c>
      <c r="AS14" s="45">
        <v>3</v>
      </c>
      <c r="AT14" s="45">
        <v>2</v>
      </c>
      <c r="AU14" s="45">
        <v>2.77</v>
      </c>
      <c r="AV14" s="45">
        <v>3.84</v>
      </c>
      <c r="AW14" s="45">
        <v>3.26</v>
      </c>
      <c r="AX14" s="45">
        <v>2.27</v>
      </c>
      <c r="AY14" s="45">
        <v>3.34</v>
      </c>
      <c r="AZ14" s="45">
        <v>2.78</v>
      </c>
      <c r="BA14" s="45">
        <v>0.5</v>
      </c>
      <c r="BB14" s="45">
        <v>0.5</v>
      </c>
      <c r="BC14" s="45">
        <v>0.48</v>
      </c>
      <c r="BD14" s="45">
        <v>-0.42</v>
      </c>
      <c r="BE14" s="45">
        <v>-0.94</v>
      </c>
      <c r="BF14" s="45">
        <v>-0.54</v>
      </c>
      <c r="BG14" s="45">
        <v>7.93</v>
      </c>
      <c r="BH14" s="45">
        <v>12.73</v>
      </c>
      <c r="BI14" s="45">
        <v>9.4700000000000006</v>
      </c>
      <c r="BJ14" s="45">
        <v>1.56</v>
      </c>
      <c r="BK14" s="45">
        <v>4.8099999999999996</v>
      </c>
      <c r="BL14" s="45">
        <v>2.25</v>
      </c>
      <c r="BM14" s="45">
        <v>3310</v>
      </c>
      <c r="BN14" s="45">
        <v>97</v>
      </c>
      <c r="BO14" s="45">
        <v>3350</v>
      </c>
      <c r="BP14" s="45">
        <v>101.3</v>
      </c>
      <c r="BQ14" s="45">
        <v>2150</v>
      </c>
      <c r="BR14" s="45">
        <v>82.1</v>
      </c>
      <c r="BS14" s="60">
        <v>64.2</v>
      </c>
      <c r="BT14" s="45">
        <v>0</v>
      </c>
      <c r="BU14" s="45">
        <v>0</v>
      </c>
      <c r="BV14" s="60">
        <v>0</v>
      </c>
      <c r="BW14" s="60">
        <v>1</v>
      </c>
      <c r="BX14" s="45">
        <v>1</v>
      </c>
      <c r="BY14" s="45">
        <v>0</v>
      </c>
      <c r="BZ14" s="45">
        <v>0</v>
      </c>
      <c r="CA14" s="60">
        <v>0</v>
      </c>
      <c r="CB14" s="60">
        <v>0</v>
      </c>
      <c r="CC14" s="45">
        <v>1</v>
      </c>
      <c r="CD14" s="45">
        <v>0</v>
      </c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</row>
    <row r="15" spans="1:248" s="45" customFormat="1">
      <c r="A15" s="45">
        <v>13</v>
      </c>
      <c r="B15" s="60">
        <v>71</v>
      </c>
      <c r="C15" s="60">
        <v>0</v>
      </c>
      <c r="D15" s="45" t="s">
        <v>79</v>
      </c>
      <c r="E15" s="45">
        <v>0</v>
      </c>
      <c r="F15" s="45">
        <v>0</v>
      </c>
      <c r="G15" s="45">
        <v>158.4</v>
      </c>
      <c r="H15" s="45">
        <v>1</v>
      </c>
      <c r="I15" s="45">
        <v>1</v>
      </c>
      <c r="J15" s="45">
        <v>0</v>
      </c>
      <c r="K15" s="45">
        <v>0</v>
      </c>
      <c r="L15" s="45">
        <v>0</v>
      </c>
      <c r="M15" s="45">
        <v>0</v>
      </c>
      <c r="N15" s="60">
        <v>0</v>
      </c>
      <c r="O15" s="60">
        <v>0</v>
      </c>
      <c r="P15" s="45">
        <v>0</v>
      </c>
      <c r="Q15" s="49">
        <v>0</v>
      </c>
      <c r="R15" s="45">
        <v>0</v>
      </c>
      <c r="S15" s="45">
        <v>0</v>
      </c>
      <c r="T15" s="47">
        <v>3</v>
      </c>
      <c r="U15" s="58">
        <v>8</v>
      </c>
      <c r="V15" s="48">
        <v>1</v>
      </c>
      <c r="W15" s="48">
        <v>0</v>
      </c>
      <c r="X15" s="48">
        <v>0</v>
      </c>
      <c r="Y15" s="48">
        <v>0</v>
      </c>
      <c r="Z15" s="48">
        <v>0</v>
      </c>
      <c r="AA15" s="48">
        <v>3</v>
      </c>
      <c r="AB15" s="25">
        <v>0</v>
      </c>
      <c r="AC15" s="25">
        <v>259</v>
      </c>
      <c r="AD15" s="25">
        <v>10</v>
      </c>
      <c r="AE15" s="25" t="s">
        <v>146</v>
      </c>
      <c r="AF15" s="25" t="s">
        <v>146</v>
      </c>
      <c r="AG15" s="25">
        <v>49.7</v>
      </c>
      <c r="AH15" s="25">
        <v>50.2</v>
      </c>
      <c r="AI15" s="25">
        <v>48.9</v>
      </c>
      <c r="AJ15" s="45">
        <f t="shared" si="0"/>
        <v>0.5</v>
      </c>
      <c r="AK15" s="45">
        <f t="shared" si="1"/>
        <v>-0.80000000000000426</v>
      </c>
      <c r="AL15" s="45">
        <f t="shared" si="2"/>
        <v>1.0060362173038229</v>
      </c>
      <c r="AM15" s="45">
        <f t="shared" si="3"/>
        <v>-1.6096579476861252</v>
      </c>
      <c r="AN15" s="45">
        <v>0</v>
      </c>
      <c r="AO15" s="45">
        <v>1</v>
      </c>
      <c r="AP15" s="45">
        <v>0</v>
      </c>
      <c r="AQ15" s="45">
        <v>0</v>
      </c>
      <c r="AR15" s="45">
        <v>5</v>
      </c>
      <c r="AS15" s="45">
        <v>10</v>
      </c>
      <c r="AT15" s="45">
        <v>0</v>
      </c>
      <c r="AU15" s="45">
        <v>2.74</v>
      </c>
      <c r="AV15" s="45">
        <v>3.14</v>
      </c>
      <c r="AW15" s="45">
        <v>3.74</v>
      </c>
      <c r="AX15" s="45">
        <v>2.64</v>
      </c>
      <c r="AY15" s="45">
        <v>3.27</v>
      </c>
      <c r="AZ15" s="45">
        <v>3.39</v>
      </c>
      <c r="BA15" s="45">
        <v>0.1</v>
      </c>
      <c r="BB15" s="45">
        <v>-0.13</v>
      </c>
      <c r="BC15" s="45">
        <v>0.35</v>
      </c>
      <c r="BD15" s="45">
        <v>-0.09</v>
      </c>
      <c r="BE15" s="45">
        <v>-0.44</v>
      </c>
      <c r="BF15" s="45">
        <v>-0.59</v>
      </c>
      <c r="BG15" s="45">
        <v>5.53</v>
      </c>
      <c r="BH15" s="45">
        <v>7.95</v>
      </c>
      <c r="BI15" s="45">
        <v>10.02</v>
      </c>
      <c r="BJ15" s="45">
        <v>0.46</v>
      </c>
      <c r="BK15" s="45">
        <v>1.63</v>
      </c>
      <c r="BL15" s="45">
        <v>2.6</v>
      </c>
      <c r="BM15" s="45">
        <v>2340</v>
      </c>
      <c r="BN15" s="45">
        <v>89.6</v>
      </c>
      <c r="BO15" s="45">
        <v>2380</v>
      </c>
      <c r="BP15" s="45">
        <v>95.6</v>
      </c>
      <c r="BQ15" s="45">
        <v>1690</v>
      </c>
      <c r="BR15" s="45">
        <v>88.1</v>
      </c>
      <c r="BS15" s="60">
        <v>71.150000000000006</v>
      </c>
      <c r="BT15" s="45">
        <v>1</v>
      </c>
      <c r="BU15" s="45" t="s">
        <v>458</v>
      </c>
      <c r="BV15" s="60">
        <v>1</v>
      </c>
      <c r="BW15" s="60">
        <v>1</v>
      </c>
      <c r="BX15" s="45">
        <v>1</v>
      </c>
      <c r="BY15" s="45">
        <v>1</v>
      </c>
      <c r="BZ15" s="45">
        <v>0</v>
      </c>
      <c r="CA15" s="60">
        <v>1</v>
      </c>
      <c r="CB15" s="60">
        <v>0</v>
      </c>
      <c r="CC15" s="45">
        <v>1</v>
      </c>
      <c r="CD15" s="45">
        <v>0</v>
      </c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</row>
    <row r="16" spans="1:248" s="45" customFormat="1">
      <c r="A16" s="45">
        <v>15</v>
      </c>
      <c r="B16" s="60">
        <v>71</v>
      </c>
      <c r="C16" s="60">
        <v>0</v>
      </c>
      <c r="D16" s="45" t="s">
        <v>17</v>
      </c>
      <c r="E16" s="45">
        <v>1</v>
      </c>
      <c r="F16" s="45">
        <v>0</v>
      </c>
      <c r="G16" s="45">
        <v>163</v>
      </c>
      <c r="H16" s="45">
        <v>1</v>
      </c>
      <c r="I16" s="45">
        <v>0</v>
      </c>
      <c r="J16" s="45">
        <v>0</v>
      </c>
      <c r="K16" s="45">
        <v>0</v>
      </c>
      <c r="L16" s="45">
        <v>0</v>
      </c>
      <c r="M16" s="45">
        <v>1</v>
      </c>
      <c r="N16" s="60">
        <v>0</v>
      </c>
      <c r="O16" s="60">
        <v>0</v>
      </c>
      <c r="P16" s="45">
        <v>0</v>
      </c>
      <c r="Q16" s="49">
        <v>0</v>
      </c>
      <c r="R16" s="45">
        <v>1</v>
      </c>
      <c r="S16" s="45">
        <v>900</v>
      </c>
      <c r="T16" s="47">
        <v>22</v>
      </c>
      <c r="U16" s="58">
        <v>30</v>
      </c>
      <c r="V16" s="48">
        <v>0</v>
      </c>
      <c r="W16" s="48">
        <v>0</v>
      </c>
      <c r="X16" s="48">
        <v>1</v>
      </c>
      <c r="Y16" s="48">
        <v>0</v>
      </c>
      <c r="Z16" s="48">
        <v>0</v>
      </c>
      <c r="AA16" s="48">
        <v>5</v>
      </c>
      <c r="AB16" s="25">
        <v>0</v>
      </c>
      <c r="AC16" s="25">
        <v>295</v>
      </c>
      <c r="AD16" s="25">
        <v>31</v>
      </c>
      <c r="AE16" s="25" t="s">
        <v>146</v>
      </c>
      <c r="AF16" s="25" t="s">
        <v>146</v>
      </c>
      <c r="AG16" s="25">
        <v>61.45</v>
      </c>
      <c r="AH16" s="25">
        <v>63.1</v>
      </c>
      <c r="AI16" s="25">
        <v>59.6</v>
      </c>
      <c r="AJ16" s="45">
        <f t="shared" si="0"/>
        <v>1.6499999999999986</v>
      </c>
      <c r="AK16" s="45">
        <f t="shared" si="1"/>
        <v>-1.8500000000000014</v>
      </c>
      <c r="AL16" s="45">
        <f t="shared" si="2"/>
        <v>2.685109845402764</v>
      </c>
      <c r="AM16" s="45">
        <f t="shared" si="3"/>
        <v>-3.0105777054515888</v>
      </c>
      <c r="AN16" s="45">
        <v>0</v>
      </c>
      <c r="AO16" s="45">
        <v>1</v>
      </c>
      <c r="AP16" s="45">
        <v>1</v>
      </c>
      <c r="AQ16" s="45">
        <v>2</v>
      </c>
      <c r="AR16" s="45">
        <v>4</v>
      </c>
      <c r="AS16" s="45">
        <v>3</v>
      </c>
      <c r="AT16" s="45">
        <v>6</v>
      </c>
      <c r="AU16" s="45">
        <v>1.1100000000000001</v>
      </c>
      <c r="AV16" s="45">
        <v>1.88</v>
      </c>
      <c r="AW16" s="45">
        <v>2.19</v>
      </c>
      <c r="AX16" s="45">
        <v>0.67</v>
      </c>
      <c r="AY16" s="45">
        <v>1.41</v>
      </c>
      <c r="AZ16" s="45">
        <v>1.67</v>
      </c>
      <c r="BA16" s="45">
        <v>0.44</v>
      </c>
      <c r="BB16" s="45">
        <v>0.47</v>
      </c>
      <c r="BC16" s="45">
        <v>0.52</v>
      </c>
      <c r="BD16" s="45">
        <v>-0.73</v>
      </c>
      <c r="BE16" s="45">
        <v>-0.73</v>
      </c>
      <c r="BF16" s="45">
        <v>-0.56999999999999995</v>
      </c>
      <c r="BG16" s="45">
        <v>11.02</v>
      </c>
      <c r="BH16" s="45">
        <v>12.29</v>
      </c>
      <c r="BI16" s="45">
        <v>11.87</v>
      </c>
      <c r="BJ16" s="45">
        <v>3.19</v>
      </c>
      <c r="BK16" s="45">
        <v>3.48</v>
      </c>
      <c r="BL16" s="45">
        <v>2.67</v>
      </c>
      <c r="BM16" s="45">
        <v>3810</v>
      </c>
      <c r="BN16" s="45">
        <v>109.9</v>
      </c>
      <c r="BO16" s="45">
        <v>3760</v>
      </c>
      <c r="BP16" s="45">
        <v>111.3</v>
      </c>
      <c r="BQ16" s="45">
        <v>2600</v>
      </c>
      <c r="BR16" s="45">
        <v>95.3</v>
      </c>
      <c r="BS16" s="60">
        <v>85.7</v>
      </c>
      <c r="BT16" s="45">
        <v>1</v>
      </c>
      <c r="BU16" s="45" t="s">
        <v>459</v>
      </c>
      <c r="BV16" s="60">
        <v>1</v>
      </c>
      <c r="BW16" s="60">
        <v>1</v>
      </c>
      <c r="BX16" s="45">
        <v>1</v>
      </c>
      <c r="BY16" s="45">
        <v>0</v>
      </c>
      <c r="BZ16" s="45">
        <v>0</v>
      </c>
      <c r="CA16" s="60">
        <v>0</v>
      </c>
      <c r="CB16" s="60">
        <v>0</v>
      </c>
      <c r="CC16" s="45">
        <v>1</v>
      </c>
      <c r="CD16" s="45">
        <v>0</v>
      </c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</row>
    <row r="17" spans="1:248" s="45" customFormat="1">
      <c r="A17" s="49">
        <v>16</v>
      </c>
      <c r="B17" s="60">
        <v>71</v>
      </c>
      <c r="C17" s="60">
        <v>0</v>
      </c>
      <c r="D17" s="45" t="s">
        <v>17</v>
      </c>
      <c r="E17" s="45">
        <v>1</v>
      </c>
      <c r="F17" s="45">
        <v>0</v>
      </c>
      <c r="G17" s="45">
        <v>160.5</v>
      </c>
      <c r="H17" s="45">
        <v>1</v>
      </c>
      <c r="I17" s="45">
        <v>0</v>
      </c>
      <c r="J17" s="45">
        <v>1</v>
      </c>
      <c r="K17" s="45">
        <v>0</v>
      </c>
      <c r="L17" s="45">
        <v>0</v>
      </c>
      <c r="M17" s="45">
        <v>1</v>
      </c>
      <c r="N17" s="60">
        <v>0</v>
      </c>
      <c r="O17" s="60">
        <v>0</v>
      </c>
      <c r="P17" s="45">
        <v>0</v>
      </c>
      <c r="Q17" s="49">
        <v>0</v>
      </c>
      <c r="R17" s="45">
        <v>1</v>
      </c>
      <c r="S17" s="45">
        <v>1000</v>
      </c>
      <c r="T17" s="47">
        <v>3</v>
      </c>
      <c r="U17" s="58">
        <v>8</v>
      </c>
      <c r="V17" s="48">
        <v>0</v>
      </c>
      <c r="W17" s="48">
        <v>0</v>
      </c>
      <c r="X17" s="48">
        <v>0</v>
      </c>
      <c r="Y17" s="48">
        <v>1</v>
      </c>
      <c r="Z17" s="48">
        <v>0</v>
      </c>
      <c r="AA17" s="48">
        <v>5</v>
      </c>
      <c r="AB17" s="25">
        <v>0</v>
      </c>
      <c r="AC17" s="25">
        <v>290</v>
      </c>
      <c r="AD17" s="25">
        <v>30</v>
      </c>
      <c r="AE17" s="25" t="s">
        <v>145</v>
      </c>
      <c r="AF17" s="25" t="s">
        <v>145</v>
      </c>
      <c r="AG17" s="25">
        <v>65</v>
      </c>
      <c r="AH17" s="25">
        <v>65.7</v>
      </c>
      <c r="AI17" s="25">
        <v>64.5</v>
      </c>
      <c r="AJ17" s="45">
        <f t="shared" si="0"/>
        <v>0.70000000000000284</v>
      </c>
      <c r="AK17" s="45">
        <f t="shared" si="1"/>
        <v>-0.5</v>
      </c>
      <c r="AL17" s="45">
        <f t="shared" si="2"/>
        <v>1.0769230769230813</v>
      </c>
      <c r="AM17" s="45">
        <f t="shared" si="3"/>
        <v>-0.76923076923076927</v>
      </c>
      <c r="AN17" s="45">
        <v>0</v>
      </c>
      <c r="AO17" s="45">
        <v>1</v>
      </c>
      <c r="AP17" s="45">
        <v>1</v>
      </c>
      <c r="AQ17" s="45">
        <v>1</v>
      </c>
      <c r="AR17" s="45">
        <v>2</v>
      </c>
      <c r="AS17" s="45">
        <v>1</v>
      </c>
      <c r="AT17" s="45">
        <v>1</v>
      </c>
      <c r="AU17" s="45">
        <v>3.87</v>
      </c>
      <c r="AV17" s="45">
        <v>2.58</v>
      </c>
      <c r="AW17" s="45">
        <v>4.05</v>
      </c>
      <c r="AX17" s="45">
        <v>2.67</v>
      </c>
      <c r="AY17" s="45">
        <v>2.23</v>
      </c>
      <c r="AZ17" s="45">
        <v>2.82</v>
      </c>
      <c r="BA17" s="45">
        <v>1.2</v>
      </c>
      <c r="BB17" s="45">
        <v>0.35</v>
      </c>
      <c r="BC17" s="45">
        <v>1.23</v>
      </c>
      <c r="BD17" s="45">
        <v>-1.42</v>
      </c>
      <c r="BE17" s="45">
        <v>-1.94</v>
      </c>
      <c r="BF17" s="45">
        <v>-1.79</v>
      </c>
      <c r="BG17" s="45">
        <v>15.95</v>
      </c>
      <c r="BH17" s="45">
        <v>15.48</v>
      </c>
      <c r="BI17" s="45">
        <v>17.93</v>
      </c>
      <c r="BJ17" s="45">
        <v>9.1300000000000008</v>
      </c>
      <c r="BK17" s="45">
        <v>12.16</v>
      </c>
      <c r="BL17" s="45">
        <v>12.83</v>
      </c>
      <c r="BM17" s="45">
        <v>2870</v>
      </c>
      <c r="BN17" s="45">
        <v>86</v>
      </c>
      <c r="BO17" s="45">
        <v>2870</v>
      </c>
      <c r="BP17" s="45">
        <v>88.1</v>
      </c>
      <c r="BQ17" s="45">
        <v>2180</v>
      </c>
      <c r="BR17" s="45">
        <v>83.7</v>
      </c>
      <c r="BS17" s="60">
        <v>76.13</v>
      </c>
      <c r="BT17" s="45">
        <v>0</v>
      </c>
      <c r="BU17" s="45">
        <v>0</v>
      </c>
      <c r="BV17" s="60">
        <v>0</v>
      </c>
      <c r="BW17" s="60">
        <v>1</v>
      </c>
      <c r="BX17" s="45">
        <v>1</v>
      </c>
      <c r="BY17" s="45">
        <v>0</v>
      </c>
      <c r="BZ17" s="45">
        <v>0</v>
      </c>
      <c r="CA17" s="60">
        <v>0</v>
      </c>
      <c r="CB17" s="60">
        <v>0</v>
      </c>
      <c r="CC17" s="45">
        <v>1</v>
      </c>
      <c r="CD17" s="45">
        <v>0</v>
      </c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</row>
    <row r="18" spans="1:248" s="45" customFormat="1">
      <c r="A18" s="49">
        <v>17</v>
      </c>
      <c r="B18" s="60">
        <v>79</v>
      </c>
      <c r="C18" s="60">
        <v>1</v>
      </c>
      <c r="D18" s="45" t="s">
        <v>17</v>
      </c>
      <c r="E18" s="45">
        <v>1</v>
      </c>
      <c r="F18" s="45">
        <v>0</v>
      </c>
      <c r="G18" s="45">
        <v>174.4</v>
      </c>
      <c r="H18" s="45">
        <v>1</v>
      </c>
      <c r="I18" s="45">
        <v>0</v>
      </c>
      <c r="J18" s="45">
        <v>1</v>
      </c>
      <c r="K18" s="45">
        <v>0</v>
      </c>
      <c r="L18" s="45">
        <v>0</v>
      </c>
      <c r="M18" s="45">
        <v>1</v>
      </c>
      <c r="N18" s="60">
        <v>1</v>
      </c>
      <c r="O18" s="60">
        <v>0</v>
      </c>
      <c r="P18" s="45">
        <v>1</v>
      </c>
      <c r="Q18" s="49">
        <v>0</v>
      </c>
      <c r="R18" s="45">
        <v>1</v>
      </c>
      <c r="S18" s="45">
        <v>520</v>
      </c>
      <c r="T18" s="47">
        <v>2</v>
      </c>
      <c r="U18" s="58">
        <v>9</v>
      </c>
      <c r="V18" s="48">
        <v>0</v>
      </c>
      <c r="W18" s="48">
        <v>0</v>
      </c>
      <c r="X18" s="48">
        <v>0</v>
      </c>
      <c r="Y18" s="48">
        <v>0</v>
      </c>
      <c r="Z18" s="48">
        <v>1</v>
      </c>
      <c r="AA18" s="48">
        <v>4</v>
      </c>
      <c r="AB18" s="25">
        <v>0</v>
      </c>
      <c r="AC18" s="25">
        <v>222</v>
      </c>
      <c r="AD18" s="25">
        <v>10</v>
      </c>
      <c r="AE18" s="25" t="s">
        <v>149</v>
      </c>
      <c r="AF18" s="25" t="s">
        <v>145</v>
      </c>
      <c r="AG18" s="25">
        <v>69.7</v>
      </c>
      <c r="AH18" s="25">
        <v>72</v>
      </c>
      <c r="AI18" s="25">
        <v>72.599999999999994</v>
      </c>
      <c r="AJ18" s="45">
        <f t="shared" si="0"/>
        <v>2.2999999999999972</v>
      </c>
      <c r="AK18" s="45">
        <f t="shared" si="1"/>
        <v>2.8999999999999915</v>
      </c>
      <c r="AL18" s="45">
        <f t="shared" si="2"/>
        <v>3.29985652797704</v>
      </c>
      <c r="AM18" s="45">
        <f t="shared" si="3"/>
        <v>4.1606886657101745</v>
      </c>
      <c r="AN18" s="45">
        <v>0</v>
      </c>
      <c r="AO18" s="45">
        <v>1</v>
      </c>
      <c r="AP18" s="45">
        <v>1</v>
      </c>
      <c r="AQ18" s="45">
        <v>0</v>
      </c>
      <c r="AR18" s="45">
        <v>2</v>
      </c>
      <c r="AS18" s="45">
        <v>1</v>
      </c>
      <c r="AT18" s="45">
        <v>0</v>
      </c>
      <c r="AU18" s="45">
        <v>1.47</v>
      </c>
      <c r="AV18" s="45">
        <v>2.0499999999999998</v>
      </c>
      <c r="AW18" s="45">
        <v>1.85</v>
      </c>
      <c r="AX18" s="45">
        <v>1.63</v>
      </c>
      <c r="AY18" s="45">
        <v>1.88</v>
      </c>
      <c r="AZ18" s="45">
        <v>1.99</v>
      </c>
      <c r="BA18" s="45">
        <v>-0.16</v>
      </c>
      <c r="BB18" s="45">
        <v>0.17</v>
      </c>
      <c r="BC18" s="45">
        <v>-0.14000000000000001</v>
      </c>
      <c r="BD18" s="45">
        <v>0.01</v>
      </c>
      <c r="BE18" s="45">
        <v>-0.06</v>
      </c>
      <c r="BF18" s="45">
        <v>-0.11</v>
      </c>
      <c r="BG18" s="45">
        <v>5</v>
      </c>
      <c r="BH18" s="45">
        <v>5.45</v>
      </c>
      <c r="BI18" s="45">
        <v>5.8</v>
      </c>
      <c r="BJ18" s="45">
        <v>0.21</v>
      </c>
      <c r="BK18" s="45">
        <v>0.27</v>
      </c>
      <c r="BL18" s="45">
        <v>0.41</v>
      </c>
      <c r="BM18" s="45">
        <v>5210</v>
      </c>
      <c r="BN18" s="45">
        <v>135.80000000000001</v>
      </c>
      <c r="BO18" s="45">
        <v>4960</v>
      </c>
      <c r="BP18" s="45">
        <v>134</v>
      </c>
      <c r="BQ18" s="45">
        <v>3190</v>
      </c>
      <c r="BR18" s="45">
        <v>108.8</v>
      </c>
      <c r="BS18" s="60">
        <v>64.38</v>
      </c>
      <c r="BT18" s="45">
        <v>0</v>
      </c>
      <c r="BU18" s="45">
        <v>0</v>
      </c>
      <c r="BV18" s="60">
        <v>0</v>
      </c>
      <c r="BW18" s="60">
        <v>0</v>
      </c>
      <c r="BX18" s="45">
        <v>0</v>
      </c>
      <c r="BY18" s="45">
        <v>0</v>
      </c>
      <c r="BZ18" s="45">
        <v>0</v>
      </c>
      <c r="CA18" s="60">
        <v>1</v>
      </c>
      <c r="CB18" s="60">
        <v>0</v>
      </c>
      <c r="CC18" s="45">
        <v>0</v>
      </c>
      <c r="CD18" s="45">
        <v>0</v>
      </c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</row>
    <row r="19" spans="1:248" s="45" customFormat="1">
      <c r="A19" s="45">
        <v>18</v>
      </c>
      <c r="B19" s="60">
        <v>69</v>
      </c>
      <c r="C19" s="60">
        <v>0</v>
      </c>
      <c r="D19" s="45" t="s">
        <v>79</v>
      </c>
      <c r="E19" s="45">
        <v>0</v>
      </c>
      <c r="F19" s="45">
        <v>0</v>
      </c>
      <c r="G19" s="45">
        <v>157.4</v>
      </c>
      <c r="H19" s="45">
        <v>1</v>
      </c>
      <c r="I19" s="45">
        <v>0</v>
      </c>
      <c r="J19" s="45">
        <v>1</v>
      </c>
      <c r="K19" s="45">
        <v>0</v>
      </c>
      <c r="L19" s="45">
        <v>0</v>
      </c>
      <c r="M19" s="45">
        <v>0</v>
      </c>
      <c r="N19" s="60">
        <v>0</v>
      </c>
      <c r="O19" s="60">
        <v>0</v>
      </c>
      <c r="P19" s="45">
        <v>0</v>
      </c>
      <c r="Q19" s="49">
        <v>0</v>
      </c>
      <c r="R19" s="45">
        <v>0</v>
      </c>
      <c r="S19" s="45">
        <v>0</v>
      </c>
      <c r="T19" s="47">
        <v>2</v>
      </c>
      <c r="U19" s="58">
        <v>10</v>
      </c>
      <c r="V19" s="48">
        <v>0</v>
      </c>
      <c r="W19" s="48">
        <v>0</v>
      </c>
      <c r="X19" s="48">
        <v>0</v>
      </c>
      <c r="Y19" s="48">
        <v>1</v>
      </c>
      <c r="Z19" s="48">
        <v>0</v>
      </c>
      <c r="AA19" s="48">
        <v>5</v>
      </c>
      <c r="AB19" s="25">
        <v>0</v>
      </c>
      <c r="AC19" s="25">
        <v>260</v>
      </c>
      <c r="AD19" s="25">
        <v>50</v>
      </c>
      <c r="AE19" s="25" t="s">
        <v>146</v>
      </c>
      <c r="AF19" s="25" t="s">
        <v>146</v>
      </c>
      <c r="AG19" s="25">
        <v>56.95</v>
      </c>
      <c r="AH19" s="25">
        <v>57.3</v>
      </c>
      <c r="AI19" s="25">
        <v>55.1</v>
      </c>
      <c r="AJ19" s="45">
        <f t="shared" si="0"/>
        <v>0.34999999999999432</v>
      </c>
      <c r="AK19" s="45">
        <f t="shared" si="1"/>
        <v>-1.8500000000000014</v>
      </c>
      <c r="AL19" s="45">
        <f t="shared" si="2"/>
        <v>0.61457418788409879</v>
      </c>
      <c r="AM19" s="45">
        <f t="shared" si="3"/>
        <v>-3.2484635645302919</v>
      </c>
      <c r="AN19" s="45">
        <v>0</v>
      </c>
      <c r="AO19" s="45">
        <v>3</v>
      </c>
      <c r="AP19" s="45">
        <v>0</v>
      </c>
      <c r="AQ19" s="45">
        <v>0</v>
      </c>
      <c r="AR19" s="45">
        <v>3</v>
      </c>
      <c r="AS19" s="45">
        <v>2</v>
      </c>
      <c r="AT19" s="45">
        <v>0</v>
      </c>
      <c r="AU19" s="45">
        <v>2.57</v>
      </c>
      <c r="AV19" s="45">
        <v>3.01</v>
      </c>
      <c r="AW19" s="45">
        <v>3.42</v>
      </c>
      <c r="AX19" s="45">
        <v>2.39</v>
      </c>
      <c r="AY19" s="45">
        <v>2.33</v>
      </c>
      <c r="AZ19" s="45">
        <v>2.46</v>
      </c>
      <c r="BA19" s="45">
        <v>0.18</v>
      </c>
      <c r="BB19" s="45">
        <v>0.68</v>
      </c>
      <c r="BC19" s="45">
        <v>0.96</v>
      </c>
      <c r="BD19" s="45">
        <v>-0.51</v>
      </c>
      <c r="BE19" s="45">
        <v>-1.01</v>
      </c>
      <c r="BF19" s="45">
        <v>-1.25</v>
      </c>
      <c r="BG19" s="45">
        <v>8.18</v>
      </c>
      <c r="BH19" s="45">
        <v>12.34</v>
      </c>
      <c r="BI19" s="45">
        <v>15.89</v>
      </c>
      <c r="BJ19" s="45">
        <v>1.83</v>
      </c>
      <c r="BK19" s="45">
        <v>5.34</v>
      </c>
      <c r="BL19" s="45">
        <v>7.86</v>
      </c>
      <c r="BM19" s="45">
        <v>2640</v>
      </c>
      <c r="BN19" s="45">
        <v>99.4</v>
      </c>
      <c r="BO19" s="45">
        <v>2550</v>
      </c>
      <c r="BP19" s="45">
        <v>101.9</v>
      </c>
      <c r="BQ19" s="45">
        <v>2130</v>
      </c>
      <c r="BR19" s="45">
        <v>108</v>
      </c>
      <c r="BS19" s="60">
        <v>83.34</v>
      </c>
      <c r="BT19" s="45">
        <v>0</v>
      </c>
      <c r="BU19" s="45">
        <v>0</v>
      </c>
      <c r="BV19" s="60">
        <v>0</v>
      </c>
      <c r="BW19" s="60">
        <v>1</v>
      </c>
      <c r="BX19" s="45">
        <v>1</v>
      </c>
      <c r="BY19" s="45">
        <v>0</v>
      </c>
      <c r="BZ19" s="45">
        <v>0</v>
      </c>
      <c r="CA19" s="60">
        <v>0</v>
      </c>
      <c r="CB19" s="60">
        <v>0</v>
      </c>
      <c r="CC19" s="45">
        <v>1</v>
      </c>
      <c r="CD19" s="45">
        <v>0</v>
      </c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</row>
    <row r="20" spans="1:248" s="45" customFormat="1">
      <c r="A20" s="49">
        <v>19</v>
      </c>
      <c r="B20" s="60">
        <v>66</v>
      </c>
      <c r="C20" s="60">
        <v>0</v>
      </c>
      <c r="D20" s="45" t="s">
        <v>17</v>
      </c>
      <c r="E20" s="45">
        <v>1</v>
      </c>
      <c r="F20" s="45">
        <v>0</v>
      </c>
      <c r="G20" s="45">
        <v>164.4</v>
      </c>
      <c r="H20" s="45">
        <v>1</v>
      </c>
      <c r="I20" s="45">
        <v>0</v>
      </c>
      <c r="J20" s="45">
        <v>1</v>
      </c>
      <c r="K20" s="45">
        <v>0</v>
      </c>
      <c r="L20" s="45">
        <v>0</v>
      </c>
      <c r="M20" s="45">
        <v>0</v>
      </c>
      <c r="N20" s="60">
        <v>0</v>
      </c>
      <c r="O20" s="60">
        <v>0</v>
      </c>
      <c r="P20" s="45">
        <v>0</v>
      </c>
      <c r="Q20" s="49">
        <v>0</v>
      </c>
      <c r="R20" s="45">
        <v>1</v>
      </c>
      <c r="S20" s="45">
        <v>220</v>
      </c>
      <c r="T20" s="47">
        <v>2</v>
      </c>
      <c r="U20" s="58">
        <v>14</v>
      </c>
      <c r="V20" s="48">
        <v>0</v>
      </c>
      <c r="W20" s="48">
        <v>0</v>
      </c>
      <c r="X20" s="48">
        <v>1</v>
      </c>
      <c r="Y20" s="48">
        <v>0</v>
      </c>
      <c r="Z20" s="48">
        <v>0</v>
      </c>
      <c r="AA20" s="48">
        <v>5</v>
      </c>
      <c r="AB20" s="25">
        <v>1</v>
      </c>
      <c r="AC20" s="25">
        <v>294</v>
      </c>
      <c r="AD20" s="25">
        <v>61</v>
      </c>
      <c r="AE20" s="25" t="s">
        <v>173</v>
      </c>
      <c r="AF20" s="25" t="s">
        <v>173</v>
      </c>
      <c r="AG20" s="25">
        <v>65.3</v>
      </c>
      <c r="AH20" s="25">
        <v>65.400000000000006</v>
      </c>
      <c r="AI20" s="25">
        <v>65.400000000000006</v>
      </c>
      <c r="AJ20" s="45">
        <f t="shared" si="0"/>
        <v>0.10000000000000853</v>
      </c>
      <c r="AK20" s="45">
        <f t="shared" si="1"/>
        <v>0.10000000000000853</v>
      </c>
      <c r="AL20" s="45">
        <f t="shared" si="2"/>
        <v>0.15313935681471444</v>
      </c>
      <c r="AM20" s="45">
        <f t="shared" si="3"/>
        <v>0.15313935681471444</v>
      </c>
      <c r="AN20" s="45">
        <v>0</v>
      </c>
      <c r="AO20" s="45">
        <v>4</v>
      </c>
      <c r="AP20" s="45">
        <v>2</v>
      </c>
      <c r="AQ20" s="45">
        <v>4</v>
      </c>
      <c r="AR20" s="45">
        <v>9</v>
      </c>
      <c r="AS20" s="45">
        <v>5</v>
      </c>
      <c r="AT20" s="45">
        <v>7</v>
      </c>
      <c r="AU20" s="45">
        <v>2.12</v>
      </c>
      <c r="AV20" s="45">
        <v>2.27</v>
      </c>
      <c r="AW20" s="45">
        <v>2.25</v>
      </c>
      <c r="AX20" s="45">
        <v>1.67</v>
      </c>
      <c r="AY20" s="45">
        <v>1.75</v>
      </c>
      <c r="AZ20" s="45">
        <v>1.7</v>
      </c>
      <c r="BA20" s="45">
        <v>0.45</v>
      </c>
      <c r="BB20" s="45">
        <v>0.52</v>
      </c>
      <c r="BC20" s="45">
        <v>0.55000000000000004</v>
      </c>
      <c r="BD20" s="45">
        <v>-0.2</v>
      </c>
      <c r="BE20" s="45">
        <v>-0.56000000000000005</v>
      </c>
      <c r="BF20" s="45">
        <v>-0.65</v>
      </c>
      <c r="BG20" s="45">
        <v>6.49</v>
      </c>
      <c r="BH20" s="45">
        <v>9.26</v>
      </c>
      <c r="BI20" s="45">
        <v>10.33</v>
      </c>
      <c r="BJ20" s="45">
        <v>0.63</v>
      </c>
      <c r="BK20" s="45">
        <v>2.21</v>
      </c>
      <c r="BL20" s="45">
        <v>2.79</v>
      </c>
      <c r="BM20" s="45">
        <v>3940</v>
      </c>
      <c r="BN20" s="45">
        <v>108.1</v>
      </c>
      <c r="BO20" s="45">
        <v>3880</v>
      </c>
      <c r="BP20" s="45">
        <v>108.8</v>
      </c>
      <c r="BQ20" s="45">
        <v>3270</v>
      </c>
      <c r="BR20" s="45">
        <v>112.3</v>
      </c>
      <c r="BS20" s="60">
        <v>84.39</v>
      </c>
      <c r="BT20" s="45">
        <v>1</v>
      </c>
      <c r="BU20" s="45" t="s">
        <v>457</v>
      </c>
      <c r="BV20" s="60">
        <v>0</v>
      </c>
      <c r="BW20" s="60">
        <v>1</v>
      </c>
      <c r="BX20" s="45">
        <v>1</v>
      </c>
      <c r="BY20" s="45">
        <v>0</v>
      </c>
      <c r="BZ20" s="45">
        <v>0</v>
      </c>
      <c r="CA20" s="60">
        <v>0</v>
      </c>
      <c r="CB20" s="60">
        <v>0</v>
      </c>
      <c r="CC20" s="45">
        <v>1</v>
      </c>
      <c r="CD20" s="45">
        <v>0</v>
      </c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</row>
    <row r="21" spans="1:248" s="45" customFormat="1">
      <c r="A21" s="45">
        <v>20</v>
      </c>
      <c r="B21" s="60">
        <v>72</v>
      </c>
      <c r="C21" s="60">
        <v>0</v>
      </c>
      <c r="D21" s="45" t="s">
        <v>17</v>
      </c>
      <c r="E21" s="45">
        <v>1</v>
      </c>
      <c r="F21" s="45">
        <v>0</v>
      </c>
      <c r="G21" s="45">
        <v>169.4</v>
      </c>
      <c r="H21" s="45">
        <v>1</v>
      </c>
      <c r="I21" s="45">
        <v>0</v>
      </c>
      <c r="J21" s="45">
        <v>0</v>
      </c>
      <c r="K21" s="45">
        <v>0</v>
      </c>
      <c r="L21" s="45">
        <v>1</v>
      </c>
      <c r="M21" s="45">
        <v>0</v>
      </c>
      <c r="N21" s="60">
        <v>1</v>
      </c>
      <c r="O21" s="60">
        <v>0</v>
      </c>
      <c r="P21" s="60">
        <v>0</v>
      </c>
      <c r="Q21" s="60">
        <v>1</v>
      </c>
      <c r="R21" s="45">
        <v>1</v>
      </c>
      <c r="S21" s="45">
        <v>1040</v>
      </c>
      <c r="T21" s="47">
        <v>2</v>
      </c>
      <c r="U21" s="58">
        <v>7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5</v>
      </c>
      <c r="AB21" s="25">
        <v>1</v>
      </c>
      <c r="AC21" s="25">
        <v>354</v>
      </c>
      <c r="AD21" s="25">
        <v>56</v>
      </c>
      <c r="AE21" s="25" t="s">
        <v>145</v>
      </c>
      <c r="AF21" s="25" t="s">
        <v>149</v>
      </c>
      <c r="AG21" s="25">
        <v>56.3</v>
      </c>
      <c r="AH21" s="25">
        <v>57.4</v>
      </c>
      <c r="AI21" s="25">
        <v>57.6</v>
      </c>
      <c r="AJ21" s="45">
        <f t="shared" si="0"/>
        <v>1.1000000000000014</v>
      </c>
      <c r="AK21" s="45">
        <f t="shared" si="1"/>
        <v>1.3000000000000043</v>
      </c>
      <c r="AL21" s="45">
        <f t="shared" si="2"/>
        <v>1.9538188277087061</v>
      </c>
      <c r="AM21" s="45">
        <f t="shared" si="3"/>
        <v>2.3090586145648389</v>
      </c>
      <c r="AN21" s="45">
        <v>0</v>
      </c>
      <c r="AO21" s="45">
        <v>2</v>
      </c>
      <c r="AP21" s="45">
        <v>0</v>
      </c>
      <c r="AQ21" s="45">
        <v>2</v>
      </c>
      <c r="AR21" s="45">
        <v>5</v>
      </c>
      <c r="AS21" s="45">
        <v>3</v>
      </c>
      <c r="AT21" s="45">
        <v>8</v>
      </c>
      <c r="AU21" s="45">
        <v>2</v>
      </c>
      <c r="AV21" s="45">
        <v>3.28</v>
      </c>
      <c r="AW21" s="45">
        <v>1.1100000000000001</v>
      </c>
      <c r="AX21" s="45">
        <v>1.6</v>
      </c>
      <c r="AY21" s="45">
        <v>2.59</v>
      </c>
      <c r="AZ21" s="45">
        <v>1.01</v>
      </c>
      <c r="BA21" s="45">
        <v>0.4</v>
      </c>
      <c r="BB21" s="45">
        <v>0.69</v>
      </c>
      <c r="BC21" s="45">
        <v>0.1</v>
      </c>
      <c r="BD21" s="45">
        <v>-0.48</v>
      </c>
      <c r="BE21" s="45">
        <v>-1.1299999999999999</v>
      </c>
      <c r="BF21" s="45">
        <v>-0.03</v>
      </c>
      <c r="BG21" s="45">
        <v>8.9499999999999993</v>
      </c>
      <c r="BH21" s="45">
        <v>14.14</v>
      </c>
      <c r="BI21" s="45">
        <v>5.59</v>
      </c>
      <c r="BJ21" s="45">
        <v>1.93</v>
      </c>
      <c r="BK21" s="45">
        <v>6.73</v>
      </c>
      <c r="BL21" s="45">
        <v>0.13</v>
      </c>
      <c r="BM21" s="45">
        <v>3480</v>
      </c>
      <c r="BN21" s="45">
        <v>94</v>
      </c>
      <c r="BO21" s="45">
        <v>3410</v>
      </c>
      <c r="BP21" s="45">
        <v>96.3</v>
      </c>
      <c r="BQ21" s="45">
        <v>2290</v>
      </c>
      <c r="BR21" s="45">
        <v>79.2</v>
      </c>
      <c r="BS21" s="60">
        <v>66.180000000000007</v>
      </c>
      <c r="BT21" s="45">
        <v>1</v>
      </c>
      <c r="BU21" s="45" t="s">
        <v>463</v>
      </c>
      <c r="BV21" s="60">
        <v>1</v>
      </c>
      <c r="BW21" s="60">
        <v>1</v>
      </c>
      <c r="BX21" s="45">
        <v>0</v>
      </c>
      <c r="BY21" s="45">
        <v>0</v>
      </c>
      <c r="BZ21" s="45">
        <v>0</v>
      </c>
      <c r="CA21" s="60">
        <v>0</v>
      </c>
      <c r="CB21" s="60">
        <v>0</v>
      </c>
      <c r="CC21" s="45">
        <v>0</v>
      </c>
      <c r="CD21" s="45">
        <v>0</v>
      </c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</row>
    <row r="22" spans="1:248" s="45" customFormat="1">
      <c r="A22" s="45">
        <v>21</v>
      </c>
      <c r="B22" s="60">
        <v>76</v>
      </c>
      <c r="C22" s="60">
        <v>1</v>
      </c>
      <c r="D22" s="45" t="s">
        <v>17</v>
      </c>
      <c r="E22" s="45">
        <v>1</v>
      </c>
      <c r="F22" s="45">
        <v>0</v>
      </c>
      <c r="G22" s="45">
        <v>173.5</v>
      </c>
      <c r="H22" s="45">
        <v>1</v>
      </c>
      <c r="I22" s="45">
        <v>0</v>
      </c>
      <c r="J22" s="45">
        <v>0</v>
      </c>
      <c r="K22" s="45">
        <v>0</v>
      </c>
      <c r="L22" s="45">
        <v>0</v>
      </c>
      <c r="M22" s="45">
        <v>1</v>
      </c>
      <c r="N22" s="60">
        <v>0</v>
      </c>
      <c r="O22" s="60">
        <v>0</v>
      </c>
      <c r="P22" s="45">
        <v>0</v>
      </c>
      <c r="Q22" s="45">
        <v>0</v>
      </c>
      <c r="R22" s="45">
        <v>1</v>
      </c>
      <c r="S22" s="45">
        <v>160</v>
      </c>
      <c r="T22" s="47">
        <v>2</v>
      </c>
      <c r="U22" s="58">
        <v>9</v>
      </c>
      <c r="V22" s="48">
        <v>1</v>
      </c>
      <c r="W22" s="48">
        <v>0</v>
      </c>
      <c r="X22" s="48">
        <v>0</v>
      </c>
      <c r="Y22" s="48">
        <v>0</v>
      </c>
      <c r="Z22" s="48">
        <v>0</v>
      </c>
      <c r="AA22" s="48">
        <v>3</v>
      </c>
      <c r="AB22" s="25">
        <v>0</v>
      </c>
      <c r="AC22" s="25">
        <v>278</v>
      </c>
      <c r="AD22" s="25">
        <v>10</v>
      </c>
      <c r="AE22" s="25" t="s">
        <v>145</v>
      </c>
      <c r="AF22" s="25" t="s">
        <v>145</v>
      </c>
      <c r="AG22" s="25">
        <v>55.5</v>
      </c>
      <c r="AH22" s="25">
        <v>57.1</v>
      </c>
      <c r="AI22" s="25">
        <v>55</v>
      </c>
      <c r="AJ22" s="45">
        <f t="shared" si="0"/>
        <v>1.6000000000000014</v>
      </c>
      <c r="AK22" s="45">
        <f t="shared" si="1"/>
        <v>-0.5</v>
      </c>
      <c r="AL22" s="45">
        <f t="shared" si="2"/>
        <v>2.8828828828828854</v>
      </c>
      <c r="AM22" s="45">
        <f t="shared" si="3"/>
        <v>-0.90090090090090091</v>
      </c>
      <c r="AN22" s="45">
        <v>0</v>
      </c>
      <c r="AO22" s="45">
        <v>1</v>
      </c>
      <c r="AP22" s="45">
        <v>2</v>
      </c>
      <c r="AQ22" s="45">
        <v>2</v>
      </c>
      <c r="AR22" s="45">
        <v>6</v>
      </c>
      <c r="AS22" s="45">
        <v>8</v>
      </c>
      <c r="AT22" s="45">
        <v>9</v>
      </c>
      <c r="AU22" s="45">
        <v>1.47</v>
      </c>
      <c r="AV22" s="45">
        <v>1.33</v>
      </c>
      <c r="AW22" s="45">
        <v>2.13</v>
      </c>
      <c r="AX22" s="45">
        <v>1.25</v>
      </c>
      <c r="AY22" s="45">
        <v>1.1200000000000001</v>
      </c>
      <c r="AZ22" s="45">
        <v>1.85</v>
      </c>
      <c r="BA22" s="45">
        <v>0.22</v>
      </c>
      <c r="BB22" s="45">
        <v>0.21</v>
      </c>
      <c r="BC22" s="45">
        <v>0.28000000000000003</v>
      </c>
      <c r="BD22" s="45">
        <v>-0.32</v>
      </c>
      <c r="BE22" s="45">
        <v>-0.21</v>
      </c>
      <c r="BF22" s="45">
        <v>-1.03</v>
      </c>
      <c r="BG22" s="45">
        <v>7.92</v>
      </c>
      <c r="BH22" s="45">
        <v>9.25</v>
      </c>
      <c r="BI22" s="45">
        <v>13.39</v>
      </c>
      <c r="BJ22" s="45">
        <v>1.08</v>
      </c>
      <c r="BK22" s="45">
        <v>0.67</v>
      </c>
      <c r="BL22" s="45">
        <v>5.57</v>
      </c>
      <c r="BM22" s="45">
        <v>3950</v>
      </c>
      <c r="BN22" s="45">
        <v>102.5</v>
      </c>
      <c r="BO22" s="45">
        <v>3950</v>
      </c>
      <c r="BP22" s="45">
        <v>105.9</v>
      </c>
      <c r="BQ22" s="45">
        <v>3020</v>
      </c>
      <c r="BR22" s="45">
        <v>101.6</v>
      </c>
      <c r="BS22" s="60">
        <v>76.58</v>
      </c>
      <c r="BT22" s="45">
        <v>0</v>
      </c>
      <c r="BU22" s="45">
        <v>0</v>
      </c>
      <c r="BV22" s="60">
        <v>0</v>
      </c>
      <c r="BW22" s="60">
        <v>1</v>
      </c>
      <c r="BX22" s="45">
        <v>1</v>
      </c>
      <c r="BY22" s="45">
        <v>0</v>
      </c>
      <c r="BZ22" s="45">
        <v>0</v>
      </c>
      <c r="CA22" s="60">
        <v>0</v>
      </c>
      <c r="CB22" s="60">
        <v>0</v>
      </c>
      <c r="CC22" s="45">
        <v>1</v>
      </c>
      <c r="CD22" s="45">
        <v>0</v>
      </c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</row>
    <row r="23" spans="1:248" s="45" customFormat="1">
      <c r="A23" s="45">
        <v>22</v>
      </c>
      <c r="B23" s="60">
        <v>77</v>
      </c>
      <c r="C23" s="60">
        <v>1</v>
      </c>
      <c r="D23" s="45" t="s">
        <v>17</v>
      </c>
      <c r="E23" s="45">
        <v>1</v>
      </c>
      <c r="F23" s="45">
        <v>0</v>
      </c>
      <c r="G23" s="45">
        <v>166.1</v>
      </c>
      <c r="H23" s="45">
        <v>1</v>
      </c>
      <c r="I23" s="45">
        <v>0</v>
      </c>
      <c r="J23" s="45">
        <v>1</v>
      </c>
      <c r="K23" s="45">
        <v>0</v>
      </c>
      <c r="L23" s="45">
        <v>0</v>
      </c>
      <c r="M23" s="45">
        <v>1</v>
      </c>
      <c r="N23" s="60">
        <v>1</v>
      </c>
      <c r="O23" s="60">
        <v>0</v>
      </c>
      <c r="P23" s="45">
        <v>1</v>
      </c>
      <c r="Q23" s="45">
        <v>0</v>
      </c>
      <c r="R23" s="45">
        <v>1</v>
      </c>
      <c r="S23" s="45">
        <v>100</v>
      </c>
      <c r="T23" s="47">
        <v>2</v>
      </c>
      <c r="U23" s="58">
        <v>7</v>
      </c>
      <c r="V23" s="48">
        <v>0</v>
      </c>
      <c r="W23" s="48">
        <v>0</v>
      </c>
      <c r="X23" s="48">
        <v>0</v>
      </c>
      <c r="Y23" s="48">
        <v>0</v>
      </c>
      <c r="Z23" s="48">
        <v>1</v>
      </c>
      <c r="AA23" s="48">
        <v>4</v>
      </c>
      <c r="AB23" s="25">
        <v>0</v>
      </c>
      <c r="AC23" s="25">
        <v>258</v>
      </c>
      <c r="AD23" s="25">
        <v>10</v>
      </c>
      <c r="AE23" s="25" t="s">
        <v>149</v>
      </c>
      <c r="AF23" s="25" t="s">
        <v>183</v>
      </c>
      <c r="AG23" s="25">
        <v>63.7</v>
      </c>
      <c r="AH23" s="25">
        <v>65.400000000000006</v>
      </c>
      <c r="AI23" s="25">
        <v>63.5</v>
      </c>
      <c r="AJ23" s="45">
        <f t="shared" si="0"/>
        <v>1.7000000000000028</v>
      </c>
      <c r="AK23" s="45">
        <f t="shared" si="1"/>
        <v>-0.20000000000000284</v>
      </c>
      <c r="AL23" s="45">
        <f t="shared" si="2"/>
        <v>2.6687598116169586</v>
      </c>
      <c r="AM23" s="45">
        <f t="shared" si="3"/>
        <v>-0.31397174254317556</v>
      </c>
      <c r="AN23" s="45">
        <v>0</v>
      </c>
      <c r="AO23" s="45">
        <v>1</v>
      </c>
      <c r="AP23" s="45">
        <v>0</v>
      </c>
      <c r="AQ23" s="45">
        <v>0</v>
      </c>
      <c r="AR23" s="45">
        <v>6</v>
      </c>
      <c r="AS23" s="45">
        <v>5</v>
      </c>
      <c r="AT23" s="45">
        <v>0</v>
      </c>
      <c r="AU23" s="45">
        <v>2.88</v>
      </c>
      <c r="AV23" s="45">
        <v>3.35</v>
      </c>
      <c r="AW23" s="45">
        <v>3.21</v>
      </c>
      <c r="AX23" s="45">
        <v>2.2999999999999998</v>
      </c>
      <c r="AY23" s="45">
        <v>2.6</v>
      </c>
      <c r="AZ23" s="45">
        <v>2.4300000000000002</v>
      </c>
      <c r="BA23" s="45">
        <v>0.57999999999999996</v>
      </c>
      <c r="BB23" s="45">
        <v>0.75</v>
      </c>
      <c r="BC23" s="45">
        <v>0.78</v>
      </c>
      <c r="BD23" s="45">
        <v>-0.43</v>
      </c>
      <c r="BE23" s="45">
        <v>-0.8</v>
      </c>
      <c r="BF23" s="45">
        <v>-0.9</v>
      </c>
      <c r="BG23" s="45">
        <v>8.7200000000000006</v>
      </c>
      <c r="BH23" s="45">
        <v>12.75</v>
      </c>
      <c r="BI23" s="45">
        <v>14.31</v>
      </c>
      <c r="BJ23" s="45">
        <v>1.61</v>
      </c>
      <c r="BK23" s="45">
        <v>3.97</v>
      </c>
      <c r="BL23" s="45">
        <v>5.01</v>
      </c>
      <c r="BM23" s="45">
        <v>3780</v>
      </c>
      <c r="BN23" s="45">
        <v>110.3</v>
      </c>
      <c r="BO23" s="45">
        <v>3700</v>
      </c>
      <c r="BP23" s="45">
        <v>111.2</v>
      </c>
      <c r="BQ23" s="45">
        <v>2500</v>
      </c>
      <c r="BR23" s="45">
        <v>95.3</v>
      </c>
      <c r="BS23" s="60">
        <v>67.650000000000006</v>
      </c>
      <c r="BT23" s="45">
        <v>0</v>
      </c>
      <c r="BU23" s="45">
        <v>0</v>
      </c>
      <c r="BV23" s="60">
        <v>0</v>
      </c>
      <c r="BW23" s="60">
        <v>0</v>
      </c>
      <c r="BX23" s="45">
        <v>0</v>
      </c>
      <c r="BY23" s="45">
        <v>0</v>
      </c>
      <c r="BZ23" s="45">
        <v>0</v>
      </c>
      <c r="CA23" s="60">
        <v>0</v>
      </c>
      <c r="CB23" s="60">
        <v>0</v>
      </c>
      <c r="CC23" s="45">
        <v>0</v>
      </c>
      <c r="CD23" s="45">
        <v>0</v>
      </c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</row>
    <row r="24" spans="1:248" s="45" customFormat="1">
      <c r="A24" s="49">
        <v>23</v>
      </c>
      <c r="B24" s="60">
        <v>78</v>
      </c>
      <c r="C24" s="60">
        <v>1</v>
      </c>
      <c r="D24" s="45" t="s">
        <v>17</v>
      </c>
      <c r="E24" s="45">
        <v>1</v>
      </c>
      <c r="F24" s="45">
        <v>0</v>
      </c>
      <c r="G24" s="45">
        <v>163.5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60">
        <v>0</v>
      </c>
      <c r="O24" s="60">
        <v>0</v>
      </c>
      <c r="P24" s="45">
        <v>0</v>
      </c>
      <c r="Q24" s="45">
        <v>0</v>
      </c>
      <c r="R24" s="45">
        <v>1</v>
      </c>
      <c r="S24" s="45">
        <v>60</v>
      </c>
      <c r="T24" s="47">
        <v>6</v>
      </c>
      <c r="U24" s="58">
        <v>14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3</v>
      </c>
      <c r="AB24" s="25">
        <v>0</v>
      </c>
      <c r="AC24" s="25">
        <v>255</v>
      </c>
      <c r="AD24" s="25">
        <v>10</v>
      </c>
      <c r="AE24" s="25" t="s">
        <v>145</v>
      </c>
      <c r="AF24" s="25" t="s">
        <v>145</v>
      </c>
      <c r="AG24" s="25">
        <v>62.6</v>
      </c>
      <c r="AH24" s="25">
        <v>63.3</v>
      </c>
      <c r="AI24" s="25">
        <v>60.4</v>
      </c>
      <c r="AJ24" s="45">
        <f t="shared" si="0"/>
        <v>0.69999999999999574</v>
      </c>
      <c r="AK24" s="45">
        <f t="shared" si="1"/>
        <v>-2.2000000000000028</v>
      </c>
      <c r="AL24" s="45">
        <f t="shared" si="2"/>
        <v>1.1182108626198015</v>
      </c>
      <c r="AM24" s="45">
        <f t="shared" si="3"/>
        <v>-3.5143769968051162</v>
      </c>
      <c r="AN24" s="45">
        <v>0</v>
      </c>
      <c r="AO24" s="45">
        <v>1</v>
      </c>
      <c r="AP24" s="45">
        <v>0</v>
      </c>
      <c r="AQ24" s="45">
        <v>1</v>
      </c>
      <c r="AR24" s="45">
        <v>5</v>
      </c>
      <c r="AS24" s="45">
        <v>10</v>
      </c>
      <c r="AT24" s="45">
        <v>5</v>
      </c>
      <c r="AU24" s="45">
        <v>2.1</v>
      </c>
      <c r="AV24" s="45">
        <v>3.42</v>
      </c>
      <c r="AW24" s="45">
        <v>2.88</v>
      </c>
      <c r="AX24" s="45">
        <v>1.78</v>
      </c>
      <c r="AY24" s="45">
        <v>2.95</v>
      </c>
      <c r="AZ24" s="45">
        <v>2.4900000000000002</v>
      </c>
      <c r="BA24" s="45">
        <v>0.32</v>
      </c>
      <c r="BB24" s="45">
        <v>0.47</v>
      </c>
      <c r="BC24" s="45">
        <v>0.39</v>
      </c>
      <c r="BD24" s="45">
        <v>0.02</v>
      </c>
      <c r="BE24" s="45">
        <v>-0.57999999999999996</v>
      </c>
      <c r="BF24" s="45">
        <v>-0.25</v>
      </c>
      <c r="BG24" s="45">
        <v>4.8499999999999996</v>
      </c>
      <c r="BH24" s="45">
        <v>10.11</v>
      </c>
      <c r="BI24" s="45">
        <v>6.89</v>
      </c>
      <c r="BJ24" s="45">
        <v>0.11</v>
      </c>
      <c r="BK24" s="45">
        <v>2.33</v>
      </c>
      <c r="BL24" s="45">
        <v>0.78</v>
      </c>
      <c r="BM24" s="45">
        <v>3920</v>
      </c>
      <c r="BN24" s="45">
        <v>116.2</v>
      </c>
      <c r="BO24" s="45">
        <v>3930</v>
      </c>
      <c r="BP24" s="45">
        <v>119.9</v>
      </c>
      <c r="BQ24" s="45">
        <v>2780</v>
      </c>
      <c r="BR24" s="45">
        <v>107.8</v>
      </c>
      <c r="BS24" s="60">
        <v>70.8</v>
      </c>
      <c r="BT24" s="45">
        <v>1</v>
      </c>
      <c r="BU24" s="45" t="s">
        <v>460</v>
      </c>
      <c r="BV24" s="60">
        <v>0</v>
      </c>
      <c r="BW24" s="60">
        <v>1</v>
      </c>
      <c r="BX24" s="45">
        <v>0</v>
      </c>
      <c r="BY24" s="45">
        <v>0</v>
      </c>
      <c r="BZ24" s="45">
        <v>0</v>
      </c>
      <c r="CA24" s="60">
        <v>0</v>
      </c>
      <c r="CB24" s="60">
        <v>0</v>
      </c>
      <c r="CC24" s="45">
        <v>0</v>
      </c>
      <c r="CD24" s="45">
        <v>0</v>
      </c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</row>
    <row r="25" spans="1:248" s="45" customFormat="1">
      <c r="A25" s="49">
        <v>24</v>
      </c>
      <c r="B25" s="60">
        <v>65</v>
      </c>
      <c r="C25" s="60">
        <v>0</v>
      </c>
      <c r="D25" s="45" t="s">
        <v>17</v>
      </c>
      <c r="E25" s="45">
        <v>1</v>
      </c>
      <c r="F25" s="45">
        <v>0</v>
      </c>
      <c r="G25" s="45">
        <v>171</v>
      </c>
      <c r="H25" s="45">
        <v>1</v>
      </c>
      <c r="I25" s="45">
        <v>0</v>
      </c>
      <c r="J25" s="45">
        <v>0</v>
      </c>
      <c r="K25" s="45">
        <v>0</v>
      </c>
      <c r="L25" s="45">
        <v>0</v>
      </c>
      <c r="M25" s="45">
        <v>1</v>
      </c>
      <c r="N25" s="60">
        <v>1</v>
      </c>
      <c r="O25" s="60">
        <v>1</v>
      </c>
      <c r="P25" s="45">
        <v>0</v>
      </c>
      <c r="Q25" s="45">
        <v>0</v>
      </c>
      <c r="R25" s="45">
        <v>1</v>
      </c>
      <c r="S25" s="45">
        <v>1300</v>
      </c>
      <c r="T25" s="47">
        <v>1</v>
      </c>
      <c r="U25" s="58">
        <v>7</v>
      </c>
      <c r="V25" s="48">
        <v>0</v>
      </c>
      <c r="W25" s="48">
        <v>0</v>
      </c>
      <c r="X25" s="48">
        <v>1</v>
      </c>
      <c r="Y25" s="48">
        <v>0</v>
      </c>
      <c r="Z25" s="48">
        <v>0</v>
      </c>
      <c r="AA25" s="48">
        <v>5</v>
      </c>
      <c r="AB25" s="25">
        <v>0</v>
      </c>
      <c r="AC25" s="25">
        <v>193</v>
      </c>
      <c r="AD25" s="25">
        <v>20</v>
      </c>
      <c r="AE25" s="25" t="s">
        <v>151</v>
      </c>
      <c r="AF25" s="25" t="s">
        <v>145</v>
      </c>
      <c r="AG25" s="25">
        <v>78.3</v>
      </c>
      <c r="AH25" s="25">
        <v>77.7</v>
      </c>
      <c r="AI25" s="25">
        <v>78</v>
      </c>
      <c r="AJ25" s="45">
        <f t="shared" si="0"/>
        <v>-0.59999999999999432</v>
      </c>
      <c r="AK25" s="45">
        <f t="shared" si="1"/>
        <v>-0.29999999999999716</v>
      </c>
      <c r="AL25" s="45">
        <f t="shared" si="2"/>
        <v>-0.76628352490420737</v>
      </c>
      <c r="AM25" s="45">
        <f t="shared" si="3"/>
        <v>-0.38314176245210368</v>
      </c>
      <c r="AN25" s="45">
        <v>0</v>
      </c>
      <c r="AO25" s="45">
        <v>2</v>
      </c>
      <c r="AP25" s="45">
        <v>0</v>
      </c>
      <c r="AQ25" s="45">
        <v>0</v>
      </c>
      <c r="AR25" s="45">
        <v>2</v>
      </c>
      <c r="AS25" s="45">
        <v>2</v>
      </c>
      <c r="AT25" s="45">
        <v>0</v>
      </c>
      <c r="AU25" s="45">
        <v>2.15</v>
      </c>
      <c r="AV25" s="45">
        <v>2.5099999999999998</v>
      </c>
      <c r="AW25" s="45">
        <v>2.77</v>
      </c>
      <c r="AX25" s="45">
        <v>1.68</v>
      </c>
      <c r="AY25" s="45">
        <v>2.06</v>
      </c>
      <c r="AZ25" s="45">
        <v>2.19</v>
      </c>
      <c r="BA25" s="45">
        <v>0.47</v>
      </c>
      <c r="BB25" s="45">
        <v>0.45</v>
      </c>
      <c r="BC25" s="45">
        <v>0.57999999999999996</v>
      </c>
      <c r="BD25" s="45">
        <v>-0.51</v>
      </c>
      <c r="BE25" s="45">
        <v>-0.75</v>
      </c>
      <c r="BF25" s="45">
        <v>-0.7</v>
      </c>
      <c r="BG25" s="45">
        <v>8.89</v>
      </c>
      <c r="BH25" s="45">
        <v>10.07</v>
      </c>
      <c r="BI25" s="45">
        <v>10.07</v>
      </c>
      <c r="BJ25" s="45">
        <v>1.94</v>
      </c>
      <c r="BK25" s="45">
        <v>3.14</v>
      </c>
      <c r="BL25" s="45">
        <v>2.99</v>
      </c>
      <c r="BM25" s="45">
        <v>3370</v>
      </c>
      <c r="BN25" s="45">
        <v>86</v>
      </c>
      <c r="BO25" s="45">
        <v>3290</v>
      </c>
      <c r="BP25" s="45">
        <v>86.3</v>
      </c>
      <c r="BQ25" s="45">
        <v>2600</v>
      </c>
      <c r="BR25" s="45">
        <v>83</v>
      </c>
      <c r="BS25" s="60">
        <v>79</v>
      </c>
      <c r="BT25" s="45">
        <v>0</v>
      </c>
      <c r="BU25" s="45">
        <v>0</v>
      </c>
      <c r="BV25" s="60">
        <v>0</v>
      </c>
      <c r="BW25" s="60">
        <v>0</v>
      </c>
      <c r="BX25" s="45">
        <v>0</v>
      </c>
      <c r="BY25" s="45">
        <v>0</v>
      </c>
      <c r="BZ25" s="45">
        <v>0</v>
      </c>
      <c r="CA25" s="60">
        <v>0</v>
      </c>
      <c r="CB25" s="60">
        <v>0</v>
      </c>
      <c r="CC25" s="45">
        <v>0</v>
      </c>
      <c r="CD25" s="45">
        <v>0</v>
      </c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</row>
    <row r="26" spans="1:248" s="45" customFormat="1">
      <c r="A26" s="45">
        <v>25</v>
      </c>
      <c r="B26" s="60">
        <v>47</v>
      </c>
      <c r="C26" s="60">
        <v>0</v>
      </c>
      <c r="D26" s="45" t="s">
        <v>79</v>
      </c>
      <c r="E26" s="45">
        <v>0</v>
      </c>
      <c r="F26" s="45">
        <v>0</v>
      </c>
      <c r="G26" s="45">
        <v>160.19999999999999</v>
      </c>
      <c r="H26" s="45">
        <v>1</v>
      </c>
      <c r="I26" s="45">
        <v>0</v>
      </c>
      <c r="J26" s="45">
        <v>1</v>
      </c>
      <c r="K26" s="45">
        <v>0</v>
      </c>
      <c r="L26" s="45">
        <v>0</v>
      </c>
      <c r="M26" s="45">
        <v>1</v>
      </c>
      <c r="N26" s="60">
        <v>0</v>
      </c>
      <c r="O26" s="60">
        <v>0</v>
      </c>
      <c r="P26" s="45">
        <v>0</v>
      </c>
      <c r="Q26" s="45">
        <v>0</v>
      </c>
      <c r="R26" s="45">
        <v>1</v>
      </c>
      <c r="S26" s="45">
        <v>510</v>
      </c>
      <c r="T26" s="47">
        <v>2</v>
      </c>
      <c r="U26" s="58">
        <v>13</v>
      </c>
      <c r="V26" s="48">
        <v>0</v>
      </c>
      <c r="W26" s="48">
        <v>0</v>
      </c>
      <c r="X26" s="48">
        <v>0</v>
      </c>
      <c r="Y26" s="48">
        <v>1</v>
      </c>
      <c r="Z26" s="48">
        <v>0</v>
      </c>
      <c r="AA26" s="48">
        <v>5</v>
      </c>
      <c r="AB26" s="25">
        <v>0</v>
      </c>
      <c r="AC26" s="25">
        <v>427</v>
      </c>
      <c r="AD26" s="25">
        <v>100</v>
      </c>
      <c r="AE26" s="25" t="s">
        <v>145</v>
      </c>
      <c r="AF26" s="25" t="s">
        <v>145</v>
      </c>
      <c r="AG26" s="25">
        <v>64.3</v>
      </c>
      <c r="AH26" s="25">
        <v>65.599999999999994</v>
      </c>
      <c r="AI26" s="25">
        <v>65.099999999999994</v>
      </c>
      <c r="AJ26" s="45">
        <f t="shared" si="0"/>
        <v>1.2999999999999972</v>
      </c>
      <c r="AK26" s="45">
        <f t="shared" si="1"/>
        <v>0.79999999999999716</v>
      </c>
      <c r="AL26" s="45">
        <f t="shared" si="2"/>
        <v>2.0217729393468074</v>
      </c>
      <c r="AM26" s="45">
        <f t="shared" si="3"/>
        <v>1.2441679626749567</v>
      </c>
      <c r="AN26" s="45">
        <v>0</v>
      </c>
      <c r="AO26" s="45">
        <v>1</v>
      </c>
      <c r="AP26" s="45">
        <v>1</v>
      </c>
      <c r="AQ26" s="45">
        <v>3</v>
      </c>
      <c r="AR26" s="45">
        <v>5</v>
      </c>
      <c r="AS26" s="45">
        <v>4</v>
      </c>
      <c r="AT26" s="45">
        <v>8</v>
      </c>
      <c r="AU26" s="45">
        <v>3.08</v>
      </c>
      <c r="AV26" s="45">
        <v>2.1</v>
      </c>
      <c r="AW26" s="45">
        <v>3.81</v>
      </c>
      <c r="AX26" s="45">
        <v>3.37</v>
      </c>
      <c r="AY26" s="45">
        <v>2.13</v>
      </c>
      <c r="AZ26" s="45">
        <v>3.41</v>
      </c>
      <c r="BA26" s="45">
        <v>-0.28999999999999998</v>
      </c>
      <c r="BB26" s="45">
        <v>-0.03</v>
      </c>
      <c r="BC26" s="45">
        <v>0.4</v>
      </c>
      <c r="BD26" s="45">
        <v>0.12</v>
      </c>
      <c r="BE26" s="45">
        <v>-0.19</v>
      </c>
      <c r="BF26" s="45">
        <v>-0.37</v>
      </c>
      <c r="BG26" s="45">
        <v>4.53</v>
      </c>
      <c r="BH26" s="45">
        <v>7.1</v>
      </c>
      <c r="BI26" s="45">
        <v>7.88</v>
      </c>
      <c r="BJ26" s="45">
        <v>0.12</v>
      </c>
      <c r="BK26" s="45">
        <v>0.62</v>
      </c>
      <c r="BL26" s="45">
        <v>1.39</v>
      </c>
      <c r="BM26" s="45">
        <v>3120</v>
      </c>
      <c r="BN26" s="45">
        <v>100.9</v>
      </c>
      <c r="BO26" s="45">
        <v>3090</v>
      </c>
      <c r="BP26" s="45">
        <v>104.5</v>
      </c>
      <c r="BQ26" s="45">
        <v>2330</v>
      </c>
      <c r="BR26" s="45">
        <v>94.2</v>
      </c>
      <c r="BS26" s="60">
        <v>75.38</v>
      </c>
      <c r="BT26" s="45">
        <v>1</v>
      </c>
      <c r="BU26" s="45" t="s">
        <v>461</v>
      </c>
      <c r="BV26" s="60">
        <v>1</v>
      </c>
      <c r="BW26" s="60">
        <v>1</v>
      </c>
      <c r="BX26" s="45">
        <v>1</v>
      </c>
      <c r="BY26" s="45">
        <v>1</v>
      </c>
      <c r="BZ26" s="45">
        <v>1</v>
      </c>
      <c r="CA26" s="60">
        <v>0</v>
      </c>
      <c r="CB26" s="60">
        <v>1</v>
      </c>
      <c r="CC26" s="45">
        <v>0</v>
      </c>
      <c r="CD26" s="45">
        <v>0</v>
      </c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</row>
    <row r="27" spans="1:248" s="45" customFormat="1">
      <c r="A27" s="49">
        <v>26</v>
      </c>
      <c r="B27" s="60">
        <v>74</v>
      </c>
      <c r="C27" s="60">
        <v>0</v>
      </c>
      <c r="D27" s="45" t="s">
        <v>17</v>
      </c>
      <c r="E27" s="45">
        <v>1</v>
      </c>
      <c r="F27" s="45">
        <v>0</v>
      </c>
      <c r="G27" s="45">
        <v>169.2</v>
      </c>
      <c r="H27" s="45">
        <v>1</v>
      </c>
      <c r="I27" s="45">
        <v>0</v>
      </c>
      <c r="J27" s="45">
        <v>1</v>
      </c>
      <c r="K27" s="45">
        <v>1</v>
      </c>
      <c r="L27" s="45">
        <v>0</v>
      </c>
      <c r="M27" s="45">
        <v>0</v>
      </c>
      <c r="N27" s="60">
        <v>1</v>
      </c>
      <c r="O27" s="60">
        <v>0</v>
      </c>
      <c r="P27" s="60">
        <v>1</v>
      </c>
      <c r="Q27" s="45">
        <v>0</v>
      </c>
      <c r="R27" s="45">
        <v>1</v>
      </c>
      <c r="S27" s="45">
        <v>450</v>
      </c>
      <c r="T27" s="47">
        <v>3</v>
      </c>
      <c r="U27" s="58">
        <v>8</v>
      </c>
      <c r="V27" s="48">
        <v>0</v>
      </c>
      <c r="W27" s="48">
        <v>0</v>
      </c>
      <c r="X27" s="48">
        <v>1</v>
      </c>
      <c r="Y27" s="48">
        <v>0</v>
      </c>
      <c r="Z27" s="48">
        <v>0</v>
      </c>
      <c r="AA27" s="48">
        <v>5</v>
      </c>
      <c r="AB27" s="25">
        <v>0</v>
      </c>
      <c r="AC27" s="25">
        <v>369</v>
      </c>
      <c r="AD27" s="25">
        <v>10</v>
      </c>
      <c r="AE27" s="25" t="s">
        <v>183</v>
      </c>
      <c r="AF27" s="25" t="s">
        <v>145</v>
      </c>
      <c r="AG27" s="25">
        <v>68.2</v>
      </c>
      <c r="AH27" s="25">
        <v>69.099999999999994</v>
      </c>
      <c r="AI27" s="25">
        <v>69.3</v>
      </c>
      <c r="AJ27" s="45">
        <f t="shared" si="0"/>
        <v>0.89999999999999147</v>
      </c>
      <c r="AK27" s="45">
        <f t="shared" si="1"/>
        <v>1.0999999999999943</v>
      </c>
      <c r="AL27" s="45">
        <f t="shared" si="2"/>
        <v>1.3196480938416295</v>
      </c>
      <c r="AM27" s="45">
        <f t="shared" si="3"/>
        <v>1.6129032258064433</v>
      </c>
      <c r="AN27" s="45">
        <v>0</v>
      </c>
      <c r="AO27" s="45">
        <v>2</v>
      </c>
      <c r="AP27" s="45">
        <v>1</v>
      </c>
      <c r="AQ27" s="45">
        <v>2</v>
      </c>
      <c r="AR27" s="45">
        <v>5</v>
      </c>
      <c r="AS27" s="45">
        <v>2</v>
      </c>
      <c r="AT27" s="45">
        <v>6</v>
      </c>
      <c r="AU27" s="45">
        <v>1.1200000000000001</v>
      </c>
      <c r="AV27" s="45">
        <v>1.48</v>
      </c>
      <c r="AW27" s="45">
        <v>1.19</v>
      </c>
      <c r="AX27" s="45">
        <v>1.29</v>
      </c>
      <c r="AY27" s="45">
        <v>1.34</v>
      </c>
      <c r="AZ27" s="45">
        <v>1.24</v>
      </c>
      <c r="BA27" s="45">
        <v>-0.17</v>
      </c>
      <c r="BB27" s="45">
        <v>0.14000000000000001</v>
      </c>
      <c r="BC27" s="45">
        <v>-0.05</v>
      </c>
      <c r="BD27" s="45">
        <v>0.18</v>
      </c>
      <c r="BE27" s="45">
        <v>-0.14000000000000001</v>
      </c>
      <c r="BF27" s="45">
        <v>-0.02</v>
      </c>
      <c r="BG27" s="45">
        <v>4</v>
      </c>
      <c r="BH27" s="45">
        <v>6.13</v>
      </c>
      <c r="BI27" s="45">
        <v>5.2</v>
      </c>
      <c r="BJ27" s="45">
        <v>0</v>
      </c>
      <c r="BK27" s="45">
        <v>0.48</v>
      </c>
      <c r="BL27" s="45">
        <v>0.19</v>
      </c>
      <c r="BM27" s="45">
        <v>3920</v>
      </c>
      <c r="BN27" s="45">
        <v>106.6</v>
      </c>
      <c r="BO27" s="45">
        <v>3860</v>
      </c>
      <c r="BP27" s="45">
        <v>108.2</v>
      </c>
      <c r="BQ27" s="45">
        <v>2670</v>
      </c>
      <c r="BR27" s="45">
        <v>93.3</v>
      </c>
      <c r="BS27" s="60">
        <v>69.19</v>
      </c>
      <c r="BT27" s="45">
        <v>0</v>
      </c>
      <c r="BU27" s="45">
        <v>0</v>
      </c>
      <c r="BV27" s="60">
        <v>0</v>
      </c>
      <c r="BW27" s="60">
        <v>0</v>
      </c>
      <c r="BX27" s="45">
        <v>0</v>
      </c>
      <c r="BY27" s="45">
        <v>0</v>
      </c>
      <c r="BZ27" s="45">
        <v>0</v>
      </c>
      <c r="CA27" s="60">
        <v>0</v>
      </c>
      <c r="CB27" s="60">
        <v>1</v>
      </c>
      <c r="CC27" s="45">
        <v>0</v>
      </c>
      <c r="CD27" s="45">
        <v>0</v>
      </c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</row>
    <row r="28" spans="1:248" s="45" customFormat="1">
      <c r="A28" s="45">
        <v>27</v>
      </c>
      <c r="B28" s="60">
        <v>63</v>
      </c>
      <c r="C28" s="60">
        <v>0</v>
      </c>
      <c r="D28" s="45" t="s">
        <v>17</v>
      </c>
      <c r="E28" s="45">
        <v>1</v>
      </c>
      <c r="F28" s="45">
        <v>0</v>
      </c>
      <c r="G28" s="45">
        <v>173</v>
      </c>
      <c r="H28" s="45">
        <v>1</v>
      </c>
      <c r="I28" s="45">
        <v>0</v>
      </c>
      <c r="J28" s="45">
        <v>0</v>
      </c>
      <c r="K28" s="45">
        <v>0</v>
      </c>
      <c r="L28" s="45">
        <v>0</v>
      </c>
      <c r="M28" s="45">
        <v>1</v>
      </c>
      <c r="N28" s="60">
        <v>0</v>
      </c>
      <c r="O28" s="60">
        <v>0</v>
      </c>
      <c r="P28" s="45">
        <v>0</v>
      </c>
      <c r="Q28" s="45">
        <v>0</v>
      </c>
      <c r="R28" s="45">
        <v>1</v>
      </c>
      <c r="S28" s="45">
        <v>150</v>
      </c>
      <c r="T28" s="47">
        <v>1</v>
      </c>
      <c r="U28" s="58">
        <v>9</v>
      </c>
      <c r="V28" s="48">
        <v>1</v>
      </c>
      <c r="W28" s="48">
        <v>0</v>
      </c>
      <c r="X28" s="48">
        <v>0</v>
      </c>
      <c r="Y28" s="48">
        <v>0</v>
      </c>
      <c r="Z28" s="48">
        <v>0</v>
      </c>
      <c r="AA28" s="48">
        <v>3</v>
      </c>
      <c r="AB28" s="25">
        <v>0</v>
      </c>
      <c r="AC28" s="25">
        <v>219</v>
      </c>
      <c r="AD28" s="25">
        <v>10</v>
      </c>
      <c r="AE28" s="25" t="s">
        <v>183</v>
      </c>
      <c r="AF28" s="25" t="s">
        <v>183</v>
      </c>
      <c r="AG28" s="25">
        <v>73.400000000000006</v>
      </c>
      <c r="AH28" s="25">
        <v>74.8</v>
      </c>
      <c r="AI28" s="25">
        <v>73.8</v>
      </c>
      <c r="AJ28" s="45">
        <f t="shared" si="0"/>
        <v>1.3999999999999915</v>
      </c>
      <c r="AK28" s="45">
        <f t="shared" si="1"/>
        <v>0.39999999999999147</v>
      </c>
      <c r="AL28" s="45">
        <f t="shared" si="2"/>
        <v>1.907356948228871</v>
      </c>
      <c r="AM28" s="45">
        <f t="shared" si="3"/>
        <v>0.54495912806538349</v>
      </c>
      <c r="AN28" s="45">
        <v>0</v>
      </c>
      <c r="AO28" s="45">
        <v>2</v>
      </c>
      <c r="AP28" s="45">
        <v>0</v>
      </c>
      <c r="AQ28" s="45">
        <v>0</v>
      </c>
      <c r="AR28" s="45">
        <v>6</v>
      </c>
      <c r="AS28" s="45">
        <v>1</v>
      </c>
      <c r="AT28" s="45">
        <v>0</v>
      </c>
      <c r="AU28" s="45">
        <v>1.3</v>
      </c>
      <c r="AV28" s="45">
        <v>2.06</v>
      </c>
      <c r="AW28" s="45">
        <v>1.33</v>
      </c>
      <c r="AX28" s="45">
        <v>1.3</v>
      </c>
      <c r="AY28" s="45">
        <v>1.71</v>
      </c>
      <c r="AZ28" s="45">
        <v>1.41</v>
      </c>
      <c r="BA28" s="45">
        <v>0</v>
      </c>
      <c r="BB28" s="45">
        <v>0.35</v>
      </c>
      <c r="BC28" s="45">
        <v>-0.08</v>
      </c>
      <c r="BD28" s="45">
        <v>0</v>
      </c>
      <c r="BE28" s="45">
        <v>-0.19</v>
      </c>
      <c r="BF28" s="45">
        <v>0</v>
      </c>
      <c r="BG28" s="45">
        <v>5</v>
      </c>
      <c r="BH28" s="45">
        <v>6.84</v>
      </c>
      <c r="BI28" s="45">
        <v>4.95</v>
      </c>
      <c r="BJ28" s="45">
        <v>0.19</v>
      </c>
      <c r="BK28" s="45">
        <v>0.64</v>
      </c>
      <c r="BL28" s="45">
        <v>0.16</v>
      </c>
      <c r="BM28" s="45">
        <v>5000</v>
      </c>
      <c r="BN28" s="45">
        <v>122.7</v>
      </c>
      <c r="BO28" s="45">
        <v>4980</v>
      </c>
      <c r="BP28" s="45">
        <v>125.6</v>
      </c>
      <c r="BQ28" s="45">
        <v>4010</v>
      </c>
      <c r="BR28" s="45">
        <v>122.1</v>
      </c>
      <c r="BS28" s="60">
        <v>80.430000000000007</v>
      </c>
      <c r="BT28" s="45">
        <v>0</v>
      </c>
      <c r="BU28" s="45">
        <v>0</v>
      </c>
      <c r="BV28" s="60">
        <v>0</v>
      </c>
      <c r="BW28" s="60">
        <v>0</v>
      </c>
      <c r="BX28" s="45">
        <v>0</v>
      </c>
      <c r="BY28" s="45">
        <v>0</v>
      </c>
      <c r="BZ28" s="45">
        <v>0</v>
      </c>
      <c r="CA28" s="60">
        <v>0</v>
      </c>
      <c r="CB28" s="60">
        <v>1</v>
      </c>
      <c r="CC28" s="45">
        <v>0</v>
      </c>
      <c r="CD28" s="45">
        <v>0</v>
      </c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</row>
    <row r="29" spans="1:248">
      <c r="A29" s="22">
        <v>28</v>
      </c>
      <c r="B29" s="60">
        <v>70</v>
      </c>
      <c r="C29" s="60">
        <v>0</v>
      </c>
      <c r="D29" s="45" t="s">
        <v>17</v>
      </c>
      <c r="E29" s="45">
        <v>1</v>
      </c>
      <c r="F29" s="45">
        <v>0</v>
      </c>
      <c r="G29" s="45">
        <v>166.3</v>
      </c>
      <c r="H29" s="45">
        <v>1</v>
      </c>
      <c r="I29" s="45">
        <v>0</v>
      </c>
      <c r="J29" s="45">
        <v>0</v>
      </c>
      <c r="K29" s="45">
        <v>0</v>
      </c>
      <c r="L29" s="45">
        <v>0</v>
      </c>
      <c r="M29" s="45">
        <v>1</v>
      </c>
      <c r="N29" s="105">
        <v>0</v>
      </c>
      <c r="O29" s="60">
        <v>0</v>
      </c>
      <c r="P29" s="45">
        <v>0</v>
      </c>
      <c r="Q29" s="45">
        <v>0</v>
      </c>
      <c r="R29" s="45">
        <v>0</v>
      </c>
      <c r="S29" s="45">
        <v>0</v>
      </c>
      <c r="T29" s="36">
        <v>2</v>
      </c>
      <c r="U29" s="58">
        <v>8</v>
      </c>
      <c r="V29" s="32">
        <v>0</v>
      </c>
      <c r="W29" s="32">
        <v>0</v>
      </c>
      <c r="X29" s="32">
        <v>0</v>
      </c>
      <c r="Y29" s="32">
        <v>1</v>
      </c>
      <c r="Z29" s="32">
        <v>0</v>
      </c>
      <c r="AA29" s="32">
        <v>5</v>
      </c>
      <c r="AB29" s="25">
        <v>0</v>
      </c>
      <c r="AC29" s="25">
        <v>237</v>
      </c>
      <c r="AD29" s="25">
        <v>69</v>
      </c>
      <c r="AE29" s="25" t="s">
        <v>146</v>
      </c>
      <c r="AF29" s="58" t="s">
        <v>146</v>
      </c>
      <c r="AG29" s="25">
        <v>59.9</v>
      </c>
      <c r="AH29" s="25">
        <v>60.8</v>
      </c>
      <c r="AI29" s="25">
        <v>59.2</v>
      </c>
      <c r="AJ29">
        <f t="shared" si="0"/>
        <v>0.89999999999999858</v>
      </c>
      <c r="AK29">
        <f t="shared" si="1"/>
        <v>-0.69999999999999574</v>
      </c>
      <c r="AL29">
        <f t="shared" si="2"/>
        <v>1.5025041736227021</v>
      </c>
      <c r="AM29">
        <f t="shared" si="3"/>
        <v>-1.1686143572620964</v>
      </c>
      <c r="AN29" s="45">
        <v>0</v>
      </c>
      <c r="AO29" s="45">
        <v>1</v>
      </c>
      <c r="AP29" s="45">
        <v>1</v>
      </c>
      <c r="AQ29" s="45">
        <v>2</v>
      </c>
      <c r="AR29" s="45">
        <v>3</v>
      </c>
      <c r="AS29" s="45">
        <v>4</v>
      </c>
      <c r="AT29" s="45">
        <v>4</v>
      </c>
      <c r="AU29" s="45">
        <v>1.77</v>
      </c>
      <c r="AV29" s="45">
        <v>2.4700000000000002</v>
      </c>
      <c r="AW29" s="45">
        <v>2.5499999999999998</v>
      </c>
      <c r="AX29" s="45">
        <v>1.72</v>
      </c>
      <c r="AY29" s="45">
        <v>2.04</v>
      </c>
      <c r="AZ29" s="45">
        <v>2.08</v>
      </c>
      <c r="BA29" s="45">
        <v>0.05</v>
      </c>
      <c r="BB29" s="45">
        <v>0.43</v>
      </c>
      <c r="BC29" s="45">
        <v>0.47</v>
      </c>
      <c r="BD29" s="45">
        <v>-0.31</v>
      </c>
      <c r="BE29" s="45">
        <v>-0.68</v>
      </c>
      <c r="BF29" s="45">
        <v>-0.59</v>
      </c>
      <c r="BG29" s="45">
        <v>7.09</v>
      </c>
      <c r="BH29" s="45">
        <v>10.56</v>
      </c>
      <c r="BI29" s="45">
        <v>9.7200000000000006</v>
      </c>
      <c r="BJ29" s="45">
        <v>1.01</v>
      </c>
      <c r="BK29" s="45">
        <v>2.95</v>
      </c>
      <c r="BL29" s="45">
        <v>2.34</v>
      </c>
      <c r="BM29" s="45">
        <v>3790</v>
      </c>
      <c r="BN29" s="45">
        <v>105.4</v>
      </c>
      <c r="BO29" s="45">
        <v>3770</v>
      </c>
      <c r="BP29" s="45">
        <v>107.8</v>
      </c>
      <c r="BQ29" s="45">
        <v>3080</v>
      </c>
      <c r="BR29" s="45">
        <v>108.8</v>
      </c>
      <c r="BS29" s="60">
        <v>81.56</v>
      </c>
      <c r="BT29" s="45">
        <v>1</v>
      </c>
      <c r="BU29" t="s">
        <v>462</v>
      </c>
      <c r="BV29" s="60">
        <v>1</v>
      </c>
      <c r="BW29" s="60">
        <v>1</v>
      </c>
      <c r="BX29" s="45">
        <v>0</v>
      </c>
      <c r="BY29" s="45">
        <v>0</v>
      </c>
      <c r="BZ29" s="45">
        <v>0</v>
      </c>
      <c r="CA29" s="60">
        <v>0</v>
      </c>
      <c r="CB29" s="60">
        <v>0</v>
      </c>
      <c r="CC29" s="45">
        <v>0</v>
      </c>
      <c r="CD29" s="45">
        <v>0</v>
      </c>
      <c r="CE29" s="60"/>
    </row>
    <row r="30" spans="1:248">
      <c r="A30" s="22">
        <v>29</v>
      </c>
      <c r="B30" s="60">
        <v>59</v>
      </c>
      <c r="C30" s="60">
        <v>0</v>
      </c>
      <c r="D30" s="45" t="s">
        <v>17</v>
      </c>
      <c r="E30" s="45">
        <v>1</v>
      </c>
      <c r="F30" s="45">
        <v>0</v>
      </c>
      <c r="G30" s="45">
        <v>164.1</v>
      </c>
      <c r="H30" s="45">
        <v>1</v>
      </c>
      <c r="I30" s="45">
        <v>0</v>
      </c>
      <c r="J30" s="45">
        <v>1</v>
      </c>
      <c r="K30" s="45">
        <v>0</v>
      </c>
      <c r="L30" s="45">
        <v>0</v>
      </c>
      <c r="M30" s="45">
        <v>1</v>
      </c>
      <c r="N30" s="105">
        <v>1</v>
      </c>
      <c r="O30" s="60">
        <v>0</v>
      </c>
      <c r="P30" s="45">
        <v>1</v>
      </c>
      <c r="Q30" s="45">
        <v>0</v>
      </c>
      <c r="R30" s="45">
        <v>1</v>
      </c>
      <c r="S30" s="45">
        <v>1250</v>
      </c>
      <c r="T30" s="36">
        <v>2</v>
      </c>
      <c r="U30" s="58">
        <v>10</v>
      </c>
      <c r="V30" s="32">
        <v>0</v>
      </c>
      <c r="W30" s="32">
        <v>0</v>
      </c>
      <c r="X30" s="32">
        <v>0</v>
      </c>
      <c r="Y30" s="32">
        <v>0</v>
      </c>
      <c r="Z30" s="32">
        <v>1</v>
      </c>
      <c r="AA30" s="32">
        <v>4</v>
      </c>
      <c r="AB30" s="25">
        <v>1</v>
      </c>
      <c r="AC30" s="25">
        <v>330</v>
      </c>
      <c r="AD30" s="25">
        <v>117</v>
      </c>
      <c r="AE30" s="25" t="s">
        <v>151</v>
      </c>
      <c r="AF30" s="58" t="s">
        <v>173</v>
      </c>
      <c r="AG30" s="25">
        <v>59.35</v>
      </c>
      <c r="AH30" s="25">
        <v>61.4</v>
      </c>
      <c r="AI30" s="25">
        <v>61</v>
      </c>
      <c r="AJ30">
        <f t="shared" si="0"/>
        <v>2.0499999999999972</v>
      </c>
      <c r="AK30">
        <f t="shared" si="1"/>
        <v>1.6499999999999986</v>
      </c>
      <c r="AL30">
        <f t="shared" si="2"/>
        <v>3.4540859309182763</v>
      </c>
      <c r="AM30">
        <f t="shared" si="3"/>
        <v>2.7801179443976385</v>
      </c>
      <c r="AN30" s="45">
        <v>0</v>
      </c>
      <c r="AO30" s="45">
        <v>4</v>
      </c>
      <c r="AP30" s="45">
        <v>1</v>
      </c>
      <c r="AQ30" s="45">
        <v>3</v>
      </c>
      <c r="AR30" s="45">
        <v>4</v>
      </c>
      <c r="AS30" s="45">
        <v>4</v>
      </c>
      <c r="AT30" s="45">
        <v>3</v>
      </c>
      <c r="AU30" s="45">
        <v>2.02</v>
      </c>
      <c r="AV30" s="45">
        <v>3.84</v>
      </c>
      <c r="AW30" s="45">
        <v>2.21</v>
      </c>
      <c r="AX30" s="45">
        <v>1.82</v>
      </c>
      <c r="AY30" s="45">
        <v>3.57</v>
      </c>
      <c r="AZ30" s="45">
        <v>1.84</v>
      </c>
      <c r="BA30" s="45">
        <v>0.2</v>
      </c>
      <c r="BB30" s="45">
        <v>-0.27</v>
      </c>
      <c r="BC30" s="45">
        <v>0.37</v>
      </c>
      <c r="BD30" s="45">
        <v>-0.33</v>
      </c>
      <c r="BE30" s="45">
        <v>-0.5</v>
      </c>
      <c r="BF30" s="45">
        <v>-0.21</v>
      </c>
      <c r="BG30" s="45">
        <v>6.94</v>
      </c>
      <c r="BH30" s="45">
        <v>8.52</v>
      </c>
      <c r="BI30" s="45">
        <v>6.77</v>
      </c>
      <c r="BJ30" s="45">
        <v>1.04</v>
      </c>
      <c r="BK30" s="45">
        <v>2.13</v>
      </c>
      <c r="BL30" s="45">
        <v>0.65</v>
      </c>
      <c r="BM30" s="45">
        <v>4440</v>
      </c>
      <c r="BN30" s="45">
        <v>118.5</v>
      </c>
      <c r="BO30" s="45">
        <v>4450</v>
      </c>
      <c r="BP30" s="45">
        <v>121.4</v>
      </c>
      <c r="BQ30" s="45">
        <v>3000</v>
      </c>
      <c r="BR30" s="45">
        <v>98.2</v>
      </c>
      <c r="BS30" s="60">
        <v>67.28</v>
      </c>
      <c r="BT30" s="45">
        <v>0</v>
      </c>
      <c r="BU30" s="45">
        <v>0</v>
      </c>
      <c r="BV30" s="60">
        <v>0</v>
      </c>
      <c r="BW30" s="60">
        <v>0</v>
      </c>
      <c r="BX30" s="45">
        <v>0</v>
      </c>
      <c r="BY30" s="45">
        <v>0</v>
      </c>
      <c r="BZ30" s="45">
        <v>0</v>
      </c>
      <c r="CA30" s="60">
        <v>0</v>
      </c>
      <c r="CB30" s="60">
        <v>1</v>
      </c>
      <c r="CC30" s="45">
        <v>0</v>
      </c>
      <c r="CD30" s="45">
        <v>0</v>
      </c>
      <c r="CE30" s="60"/>
    </row>
    <row r="31" spans="1:248">
      <c r="A31" s="38">
        <v>30</v>
      </c>
      <c r="B31" s="60">
        <v>34</v>
      </c>
      <c r="C31" s="60">
        <v>0</v>
      </c>
      <c r="D31" s="45" t="s">
        <v>17</v>
      </c>
      <c r="E31" s="45">
        <v>1</v>
      </c>
      <c r="F31" s="45">
        <v>0</v>
      </c>
      <c r="G31" s="45">
        <v>166.5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105">
        <v>0</v>
      </c>
      <c r="O31" s="60">
        <v>0</v>
      </c>
      <c r="P31" s="45">
        <v>0</v>
      </c>
      <c r="Q31" s="45">
        <v>0</v>
      </c>
      <c r="R31" s="45">
        <v>1</v>
      </c>
      <c r="S31" s="45">
        <v>230</v>
      </c>
      <c r="T31" s="36">
        <v>1</v>
      </c>
      <c r="U31" s="58">
        <v>7</v>
      </c>
      <c r="V31" s="32">
        <v>0</v>
      </c>
      <c r="W31" s="32">
        <v>0</v>
      </c>
      <c r="X31" s="32">
        <v>0</v>
      </c>
      <c r="Y31" s="32">
        <v>0</v>
      </c>
      <c r="Z31" s="32">
        <v>1</v>
      </c>
      <c r="AA31" s="32">
        <v>4</v>
      </c>
      <c r="AB31" s="25">
        <v>0</v>
      </c>
      <c r="AC31" s="25">
        <v>278</v>
      </c>
      <c r="AD31" s="25">
        <v>10</v>
      </c>
      <c r="AE31" s="25" t="s">
        <v>145</v>
      </c>
      <c r="AF31" s="58" t="s">
        <v>146</v>
      </c>
      <c r="AG31" s="25">
        <v>56.5</v>
      </c>
      <c r="AH31" s="25">
        <v>58.1</v>
      </c>
      <c r="AI31" s="25">
        <v>55.9</v>
      </c>
      <c r="AJ31">
        <f t="shared" si="0"/>
        <v>1.6000000000000014</v>
      </c>
      <c r="AK31">
        <f t="shared" si="1"/>
        <v>-0.60000000000000142</v>
      </c>
      <c r="AL31">
        <f t="shared" si="2"/>
        <v>2.8318584070796482</v>
      </c>
      <c r="AM31">
        <f t="shared" si="3"/>
        <v>-1.0619469026548698</v>
      </c>
      <c r="AN31" s="45">
        <v>0</v>
      </c>
      <c r="AO31" s="45">
        <v>2</v>
      </c>
      <c r="AP31" s="45">
        <v>1</v>
      </c>
      <c r="AQ31" s="45">
        <v>2</v>
      </c>
      <c r="AR31" s="45">
        <v>4</v>
      </c>
      <c r="AS31" s="45">
        <v>3</v>
      </c>
      <c r="AT31" s="45">
        <v>11</v>
      </c>
      <c r="AU31" s="45">
        <v>2.13</v>
      </c>
      <c r="AV31" s="45">
        <v>2.2000000000000002</v>
      </c>
      <c r="AW31" s="45">
        <v>2.38</v>
      </c>
      <c r="AX31" s="45">
        <v>2.11</v>
      </c>
      <c r="AY31" s="45">
        <v>2.29</v>
      </c>
      <c r="AZ31" s="45">
        <v>2.48</v>
      </c>
      <c r="BA31" s="45">
        <v>0.02</v>
      </c>
      <c r="BB31" s="45">
        <v>-0.09</v>
      </c>
      <c r="BC31" s="45">
        <v>-0.1</v>
      </c>
      <c r="BD31" s="45">
        <v>-0.47</v>
      </c>
      <c r="BE31" s="45">
        <v>-0.42</v>
      </c>
      <c r="BF31" s="45">
        <v>-0.46</v>
      </c>
      <c r="BG31" s="45">
        <v>7.35</v>
      </c>
      <c r="BH31" s="45">
        <v>7.53</v>
      </c>
      <c r="BI31" s="45">
        <v>7.94</v>
      </c>
      <c r="BJ31" s="45">
        <v>1.51</v>
      </c>
      <c r="BK31" s="45">
        <v>1.38</v>
      </c>
      <c r="BL31" s="45">
        <v>1.59</v>
      </c>
      <c r="BM31" s="45">
        <v>4030</v>
      </c>
      <c r="BN31" s="45">
        <v>91.7</v>
      </c>
      <c r="BO31" s="45">
        <v>4100</v>
      </c>
      <c r="BP31" s="45">
        <v>94.6</v>
      </c>
      <c r="BQ31" s="45">
        <v>3370</v>
      </c>
      <c r="BR31" s="45">
        <v>88.4</v>
      </c>
      <c r="BS31" s="60">
        <v>82.25</v>
      </c>
      <c r="BT31" s="45">
        <v>1</v>
      </c>
      <c r="BU31" t="s">
        <v>462</v>
      </c>
      <c r="BV31" s="60">
        <v>1</v>
      </c>
      <c r="BW31" s="60">
        <v>1</v>
      </c>
      <c r="BX31" s="45">
        <v>0</v>
      </c>
      <c r="BY31" s="45">
        <v>0</v>
      </c>
      <c r="BZ31" s="45">
        <v>0</v>
      </c>
      <c r="CA31" s="60">
        <v>0</v>
      </c>
      <c r="CB31" s="60">
        <v>1</v>
      </c>
      <c r="CC31" s="45">
        <v>0</v>
      </c>
      <c r="CD31" s="45">
        <v>0</v>
      </c>
      <c r="CE31" s="60"/>
    </row>
    <row r="32" spans="1:248">
      <c r="A32" s="38">
        <v>31</v>
      </c>
      <c r="B32" s="60">
        <v>73</v>
      </c>
      <c r="C32" s="60">
        <v>0</v>
      </c>
      <c r="D32" s="45" t="s">
        <v>17</v>
      </c>
      <c r="E32" s="45">
        <v>1</v>
      </c>
      <c r="F32" s="45">
        <v>0</v>
      </c>
      <c r="G32" s="45">
        <v>154.80000000000001</v>
      </c>
      <c r="H32" s="45">
        <v>1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105">
        <v>1</v>
      </c>
      <c r="O32" s="105">
        <v>1</v>
      </c>
      <c r="P32" s="45">
        <v>0</v>
      </c>
      <c r="Q32" s="45">
        <v>0</v>
      </c>
      <c r="R32" s="45">
        <v>1</v>
      </c>
      <c r="S32" s="45">
        <v>2400</v>
      </c>
      <c r="T32" s="36">
        <v>2</v>
      </c>
      <c r="U32" s="58">
        <v>21</v>
      </c>
      <c r="V32" s="32">
        <v>0</v>
      </c>
      <c r="W32" s="32">
        <v>0</v>
      </c>
      <c r="X32" s="32">
        <v>0</v>
      </c>
      <c r="Y32" s="32">
        <v>1</v>
      </c>
      <c r="Z32" s="32">
        <v>0</v>
      </c>
      <c r="AA32" s="32">
        <v>5</v>
      </c>
      <c r="AB32" s="25">
        <v>1</v>
      </c>
      <c r="AC32" s="25">
        <v>287</v>
      </c>
      <c r="AD32" s="25">
        <v>10</v>
      </c>
      <c r="AE32" s="25" t="s">
        <v>173</v>
      </c>
      <c r="AF32" s="58" t="s">
        <v>173</v>
      </c>
      <c r="AG32" s="25">
        <v>65.400000000000006</v>
      </c>
      <c r="AH32" s="25">
        <v>66.7</v>
      </c>
      <c r="AI32" s="25">
        <v>65.599999999999994</v>
      </c>
      <c r="AJ32">
        <f t="shared" si="0"/>
        <v>1.2999999999999972</v>
      </c>
      <c r="AK32">
        <f t="shared" si="1"/>
        <v>0.19999999999998863</v>
      </c>
      <c r="AL32">
        <f t="shared" si="2"/>
        <v>1.9877675840978548</v>
      </c>
      <c r="AM32">
        <f t="shared" si="3"/>
        <v>0.30581039755349942</v>
      </c>
      <c r="AN32" s="45">
        <v>0</v>
      </c>
      <c r="AO32" s="45">
        <v>4</v>
      </c>
      <c r="AP32" s="45">
        <v>4</v>
      </c>
      <c r="AQ32" s="45">
        <v>7</v>
      </c>
      <c r="AR32" s="45">
        <v>5</v>
      </c>
      <c r="AS32" s="45">
        <v>6</v>
      </c>
      <c r="AT32" s="45">
        <v>21</v>
      </c>
      <c r="AU32" s="45">
        <v>2.5099999999999998</v>
      </c>
      <c r="AV32" s="45">
        <v>3.68</v>
      </c>
      <c r="AW32" s="45">
        <v>3.39</v>
      </c>
      <c r="AX32" s="45">
        <v>2.11</v>
      </c>
      <c r="AY32" s="45">
        <v>2.88</v>
      </c>
      <c r="AZ32" s="45">
        <v>3.05</v>
      </c>
      <c r="BA32" s="45">
        <v>0.46</v>
      </c>
      <c r="BB32" s="45">
        <v>0.8</v>
      </c>
      <c r="BC32" s="45">
        <v>0.34</v>
      </c>
      <c r="BD32" s="45">
        <v>-0.66</v>
      </c>
      <c r="BE32" s="45">
        <v>-1.57</v>
      </c>
      <c r="BF32" s="45">
        <v>-0.98</v>
      </c>
      <c r="BG32" s="45">
        <v>9.5299999999999994</v>
      </c>
      <c r="BH32" s="45">
        <v>16.22</v>
      </c>
      <c r="BI32" s="45">
        <v>12.1</v>
      </c>
      <c r="BJ32" s="45">
        <v>2.57</v>
      </c>
      <c r="BK32" s="45">
        <v>10.06</v>
      </c>
      <c r="BL32" s="45">
        <v>5.12</v>
      </c>
      <c r="BM32" s="45">
        <v>2790</v>
      </c>
      <c r="BN32" s="45">
        <v>90.7</v>
      </c>
      <c r="BO32" s="45">
        <v>2810</v>
      </c>
      <c r="BP32" s="45">
        <v>93.1</v>
      </c>
      <c r="BQ32" s="45">
        <v>2380</v>
      </c>
      <c r="BR32" s="45">
        <v>99.6</v>
      </c>
      <c r="BS32" s="60">
        <v>84.86</v>
      </c>
      <c r="BT32" s="45">
        <v>1</v>
      </c>
      <c r="BU32" t="s">
        <v>84</v>
      </c>
      <c r="BV32" s="60">
        <v>1</v>
      </c>
      <c r="BW32" s="60">
        <v>1</v>
      </c>
      <c r="BX32" s="45">
        <v>1</v>
      </c>
      <c r="BY32" s="45">
        <v>1</v>
      </c>
      <c r="BZ32" s="45">
        <v>0</v>
      </c>
      <c r="CA32" s="60">
        <v>1</v>
      </c>
      <c r="CB32" s="60">
        <v>0</v>
      </c>
      <c r="CC32" s="45">
        <v>0</v>
      </c>
      <c r="CD32" s="45">
        <v>1</v>
      </c>
      <c r="CE32" s="60"/>
    </row>
    <row r="33" spans="1:248">
      <c r="A33" s="22">
        <v>32</v>
      </c>
      <c r="B33" s="60">
        <v>76</v>
      </c>
      <c r="C33" s="60">
        <v>1</v>
      </c>
      <c r="D33" s="45" t="s">
        <v>17</v>
      </c>
      <c r="E33" s="45">
        <v>1</v>
      </c>
      <c r="F33" s="45">
        <v>0</v>
      </c>
      <c r="G33" s="45">
        <v>163.19999999999999</v>
      </c>
      <c r="H33" s="45">
        <v>1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105">
        <v>1</v>
      </c>
      <c r="O33" s="105">
        <v>1</v>
      </c>
      <c r="P33" s="45">
        <v>0</v>
      </c>
      <c r="Q33" s="45">
        <v>0</v>
      </c>
      <c r="R33" s="45">
        <v>1</v>
      </c>
      <c r="S33" s="45">
        <v>800</v>
      </c>
      <c r="T33" s="36">
        <v>3</v>
      </c>
      <c r="U33" s="58">
        <v>12</v>
      </c>
      <c r="V33" s="32">
        <v>0</v>
      </c>
      <c r="W33" s="32">
        <v>0</v>
      </c>
      <c r="X33" s="32">
        <v>0</v>
      </c>
      <c r="Y33" s="32">
        <v>1</v>
      </c>
      <c r="Z33" s="32">
        <v>0</v>
      </c>
      <c r="AA33" s="32">
        <v>5</v>
      </c>
      <c r="AB33" s="25">
        <v>0</v>
      </c>
      <c r="AC33" s="25">
        <v>324</v>
      </c>
      <c r="AD33" s="25">
        <v>136</v>
      </c>
      <c r="AE33" s="25" t="s">
        <v>145</v>
      </c>
      <c r="AF33" s="58" t="s">
        <v>145</v>
      </c>
      <c r="AG33" s="25">
        <v>57.65</v>
      </c>
      <c r="AH33" s="25">
        <v>58.9</v>
      </c>
      <c r="AI33" s="25">
        <v>56.55</v>
      </c>
      <c r="AJ33">
        <f t="shared" si="0"/>
        <v>1.25</v>
      </c>
      <c r="AK33">
        <f t="shared" si="1"/>
        <v>-1.1000000000000014</v>
      </c>
      <c r="AL33">
        <f t="shared" si="2"/>
        <v>2.1682567215958368</v>
      </c>
      <c r="AM33">
        <f t="shared" si="3"/>
        <v>-1.9080659150043391</v>
      </c>
      <c r="AN33" s="45">
        <v>0</v>
      </c>
      <c r="AO33" s="45">
        <v>3</v>
      </c>
      <c r="AP33" s="45">
        <v>1</v>
      </c>
      <c r="AQ33" s="45">
        <v>1</v>
      </c>
      <c r="AR33" s="45">
        <v>6</v>
      </c>
      <c r="AS33" s="45">
        <v>5</v>
      </c>
      <c r="AT33" s="45">
        <v>6</v>
      </c>
      <c r="AU33" s="45">
        <v>2.17</v>
      </c>
      <c r="AV33" s="45">
        <v>2.77</v>
      </c>
      <c r="AW33" s="45">
        <v>2.67</v>
      </c>
      <c r="AX33" s="45">
        <v>1.39</v>
      </c>
      <c r="AY33" s="45">
        <v>2.19</v>
      </c>
      <c r="AZ33" s="45">
        <v>1.99</v>
      </c>
      <c r="BA33" s="45">
        <v>0.78</v>
      </c>
      <c r="BB33" s="45">
        <v>0.57999999999999996</v>
      </c>
      <c r="BC33" s="45">
        <v>0.68</v>
      </c>
      <c r="BD33" s="45">
        <v>-0.78</v>
      </c>
      <c r="BE33" s="45">
        <v>-1.07</v>
      </c>
      <c r="BF33" s="45">
        <v>-1.32</v>
      </c>
      <c r="BG33" s="45">
        <v>12.86</v>
      </c>
      <c r="BH33" s="45">
        <v>13.92</v>
      </c>
      <c r="BI33" s="45">
        <v>16.739999999999998</v>
      </c>
      <c r="BJ33" s="45">
        <v>3.68</v>
      </c>
      <c r="BK33" s="45">
        <v>5.84</v>
      </c>
      <c r="BL33" s="45">
        <v>8.7200000000000006</v>
      </c>
      <c r="BM33" s="45">
        <v>3150</v>
      </c>
      <c r="BN33" s="45">
        <v>93.6</v>
      </c>
      <c r="BO33" s="45">
        <v>3150</v>
      </c>
      <c r="BP33" s="45">
        <v>96.3</v>
      </c>
      <c r="BQ33" s="45">
        <v>2460</v>
      </c>
      <c r="BR33" s="45">
        <v>95.2</v>
      </c>
      <c r="BS33" s="60">
        <v>78.25</v>
      </c>
      <c r="BT33" s="45">
        <v>1</v>
      </c>
      <c r="BU33" t="s">
        <v>464</v>
      </c>
      <c r="BV33" s="60">
        <v>1</v>
      </c>
      <c r="BW33" s="60">
        <v>1</v>
      </c>
      <c r="BX33" s="45">
        <v>1</v>
      </c>
      <c r="BY33" s="45">
        <v>1</v>
      </c>
      <c r="BZ33" s="45">
        <v>1</v>
      </c>
      <c r="CA33" s="60">
        <v>0</v>
      </c>
      <c r="CB33" s="60">
        <v>1</v>
      </c>
      <c r="CC33" s="45">
        <v>0</v>
      </c>
      <c r="CD33" s="45">
        <v>1</v>
      </c>
      <c r="CE33" s="60"/>
    </row>
    <row r="34" spans="1:248">
      <c r="A34" s="38">
        <v>33</v>
      </c>
      <c r="B34" s="60">
        <v>68</v>
      </c>
      <c r="C34" s="60">
        <v>0</v>
      </c>
      <c r="D34" s="45" t="s">
        <v>17</v>
      </c>
      <c r="E34" s="45">
        <v>1</v>
      </c>
      <c r="F34" s="45">
        <v>0</v>
      </c>
      <c r="G34" s="45">
        <v>151</v>
      </c>
      <c r="H34" s="45">
        <v>1</v>
      </c>
      <c r="I34" s="45">
        <v>1</v>
      </c>
      <c r="J34" s="45">
        <v>1</v>
      </c>
      <c r="K34" s="45">
        <v>0</v>
      </c>
      <c r="L34" s="45">
        <v>0</v>
      </c>
      <c r="M34" s="45">
        <v>1</v>
      </c>
      <c r="N34" s="105">
        <v>0</v>
      </c>
      <c r="O34" s="60">
        <v>0</v>
      </c>
      <c r="P34" s="45">
        <v>0</v>
      </c>
      <c r="Q34" s="45">
        <v>0</v>
      </c>
      <c r="R34" s="45">
        <v>1</v>
      </c>
      <c r="S34" s="45">
        <v>460</v>
      </c>
      <c r="T34" s="36">
        <v>1</v>
      </c>
      <c r="U34" s="58">
        <v>9</v>
      </c>
      <c r="V34" s="32">
        <v>0</v>
      </c>
      <c r="W34" s="32">
        <v>0</v>
      </c>
      <c r="X34" s="32">
        <v>0</v>
      </c>
      <c r="Y34" s="32">
        <v>0</v>
      </c>
      <c r="Z34" s="32">
        <v>1</v>
      </c>
      <c r="AA34" s="32">
        <v>4</v>
      </c>
      <c r="AB34" s="25">
        <v>0</v>
      </c>
      <c r="AC34" s="25">
        <v>234</v>
      </c>
      <c r="AD34" s="25">
        <v>80</v>
      </c>
      <c r="AE34" s="25" t="s">
        <v>145</v>
      </c>
      <c r="AF34" s="58" t="s">
        <v>145</v>
      </c>
      <c r="AG34" s="25">
        <v>47.4</v>
      </c>
      <c r="AH34" s="25">
        <v>48.5</v>
      </c>
      <c r="AI34" s="25">
        <v>46.75</v>
      </c>
      <c r="AJ34">
        <f t="shared" ref="AJ34:AJ46" si="4">AH34-AG34</f>
        <v>1.1000000000000014</v>
      </c>
      <c r="AK34">
        <f t="shared" ref="AK34:AK46" si="5">AI34-AG34</f>
        <v>-0.64999999999999858</v>
      </c>
      <c r="AL34">
        <f t="shared" si="2"/>
        <v>2.3206751054852353</v>
      </c>
      <c r="AM34">
        <f t="shared" si="3"/>
        <v>-1.3713080168776342</v>
      </c>
      <c r="AN34" s="45">
        <v>0</v>
      </c>
      <c r="AO34" s="45">
        <v>2</v>
      </c>
      <c r="AP34" s="45">
        <v>1</v>
      </c>
      <c r="AQ34" s="45">
        <v>2</v>
      </c>
      <c r="AR34" s="45">
        <v>4</v>
      </c>
      <c r="AS34" s="45">
        <v>4</v>
      </c>
      <c r="AT34" s="45">
        <v>6</v>
      </c>
      <c r="AU34" s="45">
        <v>2.2200000000000002</v>
      </c>
      <c r="AV34" s="45">
        <v>3.12</v>
      </c>
      <c r="AW34" s="45">
        <v>3.31</v>
      </c>
      <c r="AX34" s="45">
        <v>1.93</v>
      </c>
      <c r="AY34" s="45">
        <v>2.59</v>
      </c>
      <c r="AZ34" s="45">
        <v>2.75</v>
      </c>
      <c r="BA34" s="45">
        <v>0.28999999999999998</v>
      </c>
      <c r="BB34" s="45">
        <v>0.53</v>
      </c>
      <c r="BC34" s="45">
        <v>0.56000000000000005</v>
      </c>
      <c r="BD34" s="45">
        <v>-0.23</v>
      </c>
      <c r="BE34" s="45">
        <v>-0.66</v>
      </c>
      <c r="BF34" s="45">
        <v>-0.59</v>
      </c>
      <c r="BG34" s="45">
        <v>7.12</v>
      </c>
      <c r="BH34" s="45">
        <v>10.83</v>
      </c>
      <c r="BI34" s="45">
        <v>10.39</v>
      </c>
      <c r="BJ34" s="45">
        <v>0.89</v>
      </c>
      <c r="BK34" s="45">
        <v>2.9</v>
      </c>
      <c r="BL34" s="45">
        <v>2.7</v>
      </c>
      <c r="BM34" s="45">
        <v>3360</v>
      </c>
      <c r="BN34" s="45">
        <v>111</v>
      </c>
      <c r="BO34" s="45">
        <v>3360</v>
      </c>
      <c r="BP34" s="45">
        <v>112.9</v>
      </c>
      <c r="BQ34" s="45">
        <v>2490</v>
      </c>
      <c r="BR34" s="45">
        <v>104.2</v>
      </c>
      <c r="BS34" s="60">
        <v>74.180000000000007</v>
      </c>
      <c r="BT34" s="45">
        <v>0</v>
      </c>
      <c r="BU34" s="45"/>
      <c r="BV34" s="60">
        <v>0</v>
      </c>
      <c r="BW34" s="60">
        <v>0</v>
      </c>
      <c r="BX34" s="45">
        <v>0</v>
      </c>
      <c r="BY34" s="45">
        <v>0</v>
      </c>
      <c r="BZ34" s="45">
        <v>0</v>
      </c>
      <c r="CA34" s="60">
        <v>0</v>
      </c>
      <c r="CB34" s="60">
        <v>0</v>
      </c>
      <c r="CC34" s="45">
        <v>0</v>
      </c>
      <c r="CD34" s="45">
        <v>0</v>
      </c>
      <c r="CE34" s="60"/>
    </row>
    <row r="35" spans="1:248">
      <c r="A35" s="22">
        <v>34</v>
      </c>
      <c r="B35" s="60">
        <v>82</v>
      </c>
      <c r="C35" s="60">
        <v>1</v>
      </c>
      <c r="D35" s="45" t="s">
        <v>79</v>
      </c>
      <c r="E35" s="45">
        <v>0</v>
      </c>
      <c r="F35" s="45">
        <v>0</v>
      </c>
      <c r="G35" s="45">
        <v>155.30000000000001</v>
      </c>
      <c r="H35" s="45">
        <v>1</v>
      </c>
      <c r="I35" s="45">
        <v>0</v>
      </c>
      <c r="J35" s="45">
        <v>0</v>
      </c>
      <c r="K35" s="45">
        <v>1</v>
      </c>
      <c r="L35" s="45">
        <v>0</v>
      </c>
      <c r="M35" s="45">
        <v>1</v>
      </c>
      <c r="N35" s="105">
        <v>0</v>
      </c>
      <c r="O35" s="60">
        <v>0</v>
      </c>
      <c r="P35" s="45">
        <v>0</v>
      </c>
      <c r="Q35" s="45">
        <v>0</v>
      </c>
      <c r="R35" s="45">
        <v>0</v>
      </c>
      <c r="S35" s="45">
        <v>0</v>
      </c>
      <c r="T35" s="36">
        <v>2</v>
      </c>
      <c r="U35" s="58">
        <v>11</v>
      </c>
      <c r="V35" s="32">
        <v>1</v>
      </c>
      <c r="W35" s="32">
        <v>0</v>
      </c>
      <c r="X35" s="32">
        <v>0</v>
      </c>
      <c r="Y35" s="32">
        <v>0</v>
      </c>
      <c r="Z35" s="32">
        <v>0</v>
      </c>
      <c r="AA35" s="32">
        <v>3</v>
      </c>
      <c r="AB35" s="25">
        <v>0</v>
      </c>
      <c r="AC35" s="25">
        <v>392</v>
      </c>
      <c r="AD35" s="25">
        <v>860</v>
      </c>
      <c r="AE35" s="25" t="s">
        <v>145</v>
      </c>
      <c r="AF35" s="58" t="s">
        <v>149</v>
      </c>
      <c r="AG35" s="25">
        <v>52.85</v>
      </c>
      <c r="AH35" s="25">
        <v>54.6</v>
      </c>
      <c r="AI35" s="25">
        <v>55.4</v>
      </c>
      <c r="AJ35">
        <f t="shared" si="4"/>
        <v>1.75</v>
      </c>
      <c r="AK35">
        <f t="shared" si="5"/>
        <v>2.5499999999999972</v>
      </c>
      <c r="AL35">
        <f t="shared" si="2"/>
        <v>3.3112582781456954</v>
      </c>
      <c r="AM35">
        <f t="shared" si="3"/>
        <v>4.8249763481551504</v>
      </c>
      <c r="AN35" s="45">
        <v>1</v>
      </c>
      <c r="AO35" s="45">
        <v>1</v>
      </c>
      <c r="AP35" s="45">
        <v>2</v>
      </c>
      <c r="AQ35" s="45">
        <v>1</v>
      </c>
      <c r="AR35" s="45">
        <v>5</v>
      </c>
      <c r="AS35" s="45">
        <v>6</v>
      </c>
      <c r="AT35" s="45">
        <v>2</v>
      </c>
      <c r="AU35" s="45">
        <v>4.1399999999999997</v>
      </c>
      <c r="AV35" s="45">
        <v>5.6</v>
      </c>
      <c r="AW35" s="45">
        <v>4.18</v>
      </c>
      <c r="AX35" s="45">
        <v>3.59</v>
      </c>
      <c r="AY35" s="45">
        <v>4.0999999999999996</v>
      </c>
      <c r="AZ35" s="45">
        <v>3.36</v>
      </c>
      <c r="BA35" s="45">
        <v>0.55000000000000004</v>
      </c>
      <c r="BB35" s="45">
        <v>1.5</v>
      </c>
      <c r="BC35" s="45">
        <v>0.82</v>
      </c>
      <c r="BD35" s="45">
        <v>-0.4</v>
      </c>
      <c r="BE35" s="45">
        <v>-0.61</v>
      </c>
      <c r="BF35" s="45">
        <v>-0.87</v>
      </c>
      <c r="BG35" s="45">
        <v>7.78</v>
      </c>
      <c r="BH35" s="45">
        <v>14</v>
      </c>
      <c r="BI35" s="45">
        <v>12.11</v>
      </c>
      <c r="BJ35" s="45">
        <v>1.51</v>
      </c>
      <c r="BK35" s="45">
        <v>4.32</v>
      </c>
      <c r="BL35" s="45">
        <v>4.0999999999999996</v>
      </c>
      <c r="BM35" s="45">
        <v>2730</v>
      </c>
      <c r="BN35" s="45">
        <v>120.7</v>
      </c>
      <c r="BO35" s="45">
        <v>2690</v>
      </c>
      <c r="BP35" s="45">
        <v>128.30000000000001</v>
      </c>
      <c r="BQ35" s="45">
        <v>1900</v>
      </c>
      <c r="BR35" s="45">
        <v>121.3</v>
      </c>
      <c r="BS35" s="60">
        <v>70.56</v>
      </c>
      <c r="BT35" s="45">
        <v>1</v>
      </c>
      <c r="BU35" t="s">
        <v>294</v>
      </c>
      <c r="BV35" s="60">
        <v>0</v>
      </c>
      <c r="BW35" s="60">
        <v>1</v>
      </c>
      <c r="BX35" s="45">
        <v>1</v>
      </c>
      <c r="BY35" s="45">
        <v>0</v>
      </c>
      <c r="BZ35" s="45">
        <v>0</v>
      </c>
      <c r="CA35" s="60">
        <v>0</v>
      </c>
      <c r="CB35" s="60">
        <v>1</v>
      </c>
      <c r="CC35" s="45">
        <v>1</v>
      </c>
      <c r="CD35" s="45">
        <v>0</v>
      </c>
      <c r="CE35" s="60"/>
    </row>
    <row r="36" spans="1:248">
      <c r="A36" s="22">
        <v>35</v>
      </c>
      <c r="B36" s="60">
        <v>82</v>
      </c>
      <c r="C36" s="60">
        <v>1</v>
      </c>
      <c r="D36" s="45" t="s">
        <v>17</v>
      </c>
      <c r="E36" s="45">
        <v>1</v>
      </c>
      <c r="F36" s="45">
        <v>0</v>
      </c>
      <c r="G36" s="45">
        <v>169.8</v>
      </c>
      <c r="H36" s="45">
        <v>1</v>
      </c>
      <c r="I36" s="45">
        <v>0</v>
      </c>
      <c r="J36" s="45">
        <v>1</v>
      </c>
      <c r="K36" s="45">
        <v>0</v>
      </c>
      <c r="L36" s="45">
        <v>0</v>
      </c>
      <c r="M36" s="45">
        <v>1</v>
      </c>
      <c r="N36" s="105">
        <v>0</v>
      </c>
      <c r="O36" s="60">
        <v>0</v>
      </c>
      <c r="P36" s="45">
        <v>0</v>
      </c>
      <c r="Q36" s="45">
        <v>0</v>
      </c>
      <c r="R36" s="45">
        <v>0</v>
      </c>
      <c r="S36" s="45">
        <v>0</v>
      </c>
      <c r="T36" s="36">
        <v>3</v>
      </c>
      <c r="U36" s="58">
        <v>9</v>
      </c>
      <c r="V36" s="32">
        <v>0</v>
      </c>
      <c r="W36" s="32">
        <v>0</v>
      </c>
      <c r="X36" s="32">
        <v>1</v>
      </c>
      <c r="Y36" s="32">
        <v>0</v>
      </c>
      <c r="Z36" s="32">
        <v>0</v>
      </c>
      <c r="AA36" s="32">
        <v>5</v>
      </c>
      <c r="AB36" s="25">
        <v>0</v>
      </c>
      <c r="AC36" s="25">
        <v>265</v>
      </c>
      <c r="AD36" s="25">
        <v>95</v>
      </c>
      <c r="AE36" s="25" t="s">
        <v>146</v>
      </c>
      <c r="AF36" s="58" t="s">
        <v>299</v>
      </c>
      <c r="AG36" s="25">
        <v>68.099999999999994</v>
      </c>
      <c r="AH36" s="25">
        <v>69.599999999999994</v>
      </c>
      <c r="AI36" s="25">
        <v>69.8</v>
      </c>
      <c r="AJ36">
        <f t="shared" si="4"/>
        <v>1.5</v>
      </c>
      <c r="AK36">
        <f t="shared" si="5"/>
        <v>1.7000000000000028</v>
      </c>
      <c r="AL36">
        <f t="shared" si="2"/>
        <v>2.2026431718061676</v>
      </c>
      <c r="AM36">
        <f t="shared" si="3"/>
        <v>2.496328928046994</v>
      </c>
      <c r="AN36" s="45">
        <v>1</v>
      </c>
      <c r="AO36" s="45">
        <v>3</v>
      </c>
      <c r="AP36" s="45">
        <v>0</v>
      </c>
      <c r="AQ36" s="45">
        <v>3</v>
      </c>
      <c r="AR36" s="45">
        <v>9</v>
      </c>
      <c r="AS36" s="45">
        <v>8</v>
      </c>
      <c r="AT36" s="45">
        <v>9</v>
      </c>
      <c r="AU36" s="45">
        <v>2.5099999999999998</v>
      </c>
      <c r="AV36" s="45">
        <v>3.23</v>
      </c>
      <c r="AW36" s="45">
        <v>2.52</v>
      </c>
      <c r="AX36" s="45">
        <v>2.2799999999999998</v>
      </c>
      <c r="AY36" s="45">
        <v>2.5499999999999998</v>
      </c>
      <c r="AZ36" s="45">
        <v>1.94</v>
      </c>
      <c r="BA36" s="45">
        <v>0.23</v>
      </c>
      <c r="BB36" s="45">
        <v>0.68</v>
      </c>
      <c r="BC36" s="45">
        <v>0.57999999999999996</v>
      </c>
      <c r="BD36" s="45">
        <v>0.02</v>
      </c>
      <c r="BE36" s="45">
        <v>-0.4</v>
      </c>
      <c r="BF36" s="45">
        <v>-0.31</v>
      </c>
      <c r="BG36" s="45">
        <v>4.92</v>
      </c>
      <c r="BH36" s="45">
        <v>7.67</v>
      </c>
      <c r="BI36" s="45">
        <v>7.44</v>
      </c>
      <c r="BJ36" s="45">
        <v>0.21</v>
      </c>
      <c r="BK36" s="45">
        <v>1.3</v>
      </c>
      <c r="BL36" s="45">
        <v>1.01</v>
      </c>
      <c r="BM36" s="45">
        <v>3740</v>
      </c>
      <c r="BN36" s="45">
        <v>106.6</v>
      </c>
      <c r="BO36" s="45">
        <v>3650</v>
      </c>
      <c r="BP36" s="45">
        <v>107.7</v>
      </c>
      <c r="BQ36" s="45">
        <v>2680</v>
      </c>
      <c r="BR36" s="45">
        <v>101.4</v>
      </c>
      <c r="BS36" s="60">
        <v>73.540000000000006</v>
      </c>
      <c r="BT36" s="45">
        <v>0</v>
      </c>
      <c r="BU36" s="45">
        <v>0</v>
      </c>
      <c r="BV36" s="60">
        <v>0</v>
      </c>
      <c r="BW36" s="60">
        <v>1</v>
      </c>
      <c r="BX36" s="45">
        <v>1</v>
      </c>
      <c r="BY36" s="45">
        <v>0</v>
      </c>
      <c r="BZ36" s="45">
        <v>0</v>
      </c>
      <c r="CA36" s="60">
        <v>0</v>
      </c>
      <c r="CB36" s="60">
        <v>1</v>
      </c>
      <c r="CC36" s="45">
        <v>1</v>
      </c>
      <c r="CD36" s="45">
        <v>0</v>
      </c>
      <c r="CE36" s="60"/>
    </row>
    <row r="37" spans="1:248">
      <c r="A37" s="22">
        <v>36</v>
      </c>
      <c r="B37" s="60">
        <v>65</v>
      </c>
      <c r="C37" s="60">
        <v>0</v>
      </c>
      <c r="D37" s="45" t="s">
        <v>17</v>
      </c>
      <c r="E37" s="45">
        <v>1</v>
      </c>
      <c r="F37" s="45">
        <v>0</v>
      </c>
      <c r="G37" s="45">
        <v>174.2</v>
      </c>
      <c r="H37" s="45">
        <v>1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105">
        <v>1</v>
      </c>
      <c r="O37" s="60">
        <v>0</v>
      </c>
      <c r="P37" s="45">
        <v>1</v>
      </c>
      <c r="Q37" s="45">
        <v>0</v>
      </c>
      <c r="R37" s="45">
        <v>1</v>
      </c>
      <c r="S37" s="45">
        <v>1800</v>
      </c>
      <c r="T37" s="36">
        <v>3</v>
      </c>
      <c r="U37" s="58">
        <v>9</v>
      </c>
      <c r="V37" s="32">
        <v>0</v>
      </c>
      <c r="W37" s="32">
        <v>0</v>
      </c>
      <c r="X37" s="32">
        <v>0</v>
      </c>
      <c r="Y37" s="32">
        <v>1</v>
      </c>
      <c r="Z37" s="32">
        <v>0</v>
      </c>
      <c r="AA37" s="32">
        <v>5</v>
      </c>
      <c r="AB37" s="25">
        <v>1</v>
      </c>
      <c r="AC37" s="25">
        <v>511</v>
      </c>
      <c r="AD37" s="25">
        <v>275</v>
      </c>
      <c r="AE37" s="25" t="s">
        <v>173</v>
      </c>
      <c r="AF37" s="58" t="s">
        <v>151</v>
      </c>
      <c r="AG37" s="25">
        <v>57.9</v>
      </c>
      <c r="AH37" s="25">
        <v>58.2</v>
      </c>
      <c r="AI37" s="25">
        <v>58.35</v>
      </c>
      <c r="AJ37">
        <f t="shared" si="4"/>
        <v>0.30000000000000426</v>
      </c>
      <c r="AK37">
        <f t="shared" si="5"/>
        <v>0.45000000000000284</v>
      </c>
      <c r="AL37">
        <f t="shared" si="2"/>
        <v>0.51813471502591413</v>
      </c>
      <c r="AM37">
        <f t="shared" si="3"/>
        <v>0.77720207253886509</v>
      </c>
      <c r="AN37" s="45">
        <v>0</v>
      </c>
      <c r="AO37" s="45">
        <v>2</v>
      </c>
      <c r="AP37" s="45">
        <v>0</v>
      </c>
      <c r="AQ37" s="45">
        <v>0</v>
      </c>
      <c r="AR37" s="45">
        <v>3</v>
      </c>
      <c r="AS37" s="45">
        <v>3</v>
      </c>
      <c r="AT37" s="45">
        <v>4</v>
      </c>
      <c r="AU37" s="45">
        <v>2.14</v>
      </c>
      <c r="AV37" s="45">
        <v>2.21</v>
      </c>
      <c r="AW37" s="45">
        <v>2.2000000000000002</v>
      </c>
      <c r="AX37" s="45">
        <v>1.99</v>
      </c>
      <c r="AY37" s="45">
        <v>2.02</v>
      </c>
      <c r="AZ37" s="45">
        <v>2.02</v>
      </c>
      <c r="BA37" s="45">
        <v>0.15</v>
      </c>
      <c r="BB37" s="45">
        <v>0.19</v>
      </c>
      <c r="BC37" s="45">
        <v>0.18</v>
      </c>
      <c r="BD37" s="45">
        <v>-0.02</v>
      </c>
      <c r="BE37" s="45">
        <v>-0.5</v>
      </c>
      <c r="BF37" s="45">
        <v>-0.38</v>
      </c>
      <c r="BG37" s="45">
        <v>6.33</v>
      </c>
      <c r="BH37" s="45">
        <v>8.07</v>
      </c>
      <c r="BI37" s="45">
        <v>7.52</v>
      </c>
      <c r="BJ37" s="45">
        <v>0.76</v>
      </c>
      <c r="BK37" s="45">
        <v>1.76</v>
      </c>
      <c r="BL37" s="45">
        <v>1.26</v>
      </c>
      <c r="BM37" s="45">
        <v>3880</v>
      </c>
      <c r="BN37" s="45">
        <v>95</v>
      </c>
      <c r="BO37" s="45">
        <v>3880</v>
      </c>
      <c r="BP37" s="45">
        <v>97.7</v>
      </c>
      <c r="BQ37" s="45">
        <v>2460</v>
      </c>
      <c r="BR37" s="45">
        <v>75.3</v>
      </c>
      <c r="BS37" s="60">
        <v>63.46</v>
      </c>
      <c r="BT37" s="45">
        <v>0</v>
      </c>
      <c r="BU37" s="45" t="s">
        <v>294</v>
      </c>
      <c r="BV37" s="60">
        <v>0</v>
      </c>
      <c r="BW37" s="60">
        <v>1</v>
      </c>
      <c r="BX37" s="45">
        <v>0</v>
      </c>
      <c r="BY37" s="45">
        <v>0</v>
      </c>
      <c r="BZ37" s="45">
        <v>0</v>
      </c>
      <c r="CA37" s="60">
        <v>0</v>
      </c>
      <c r="CB37" s="60">
        <v>0</v>
      </c>
      <c r="CC37" s="45">
        <v>0</v>
      </c>
      <c r="CD37" s="45">
        <v>0</v>
      </c>
      <c r="CE37" s="60"/>
    </row>
    <row r="38" spans="1:248">
      <c r="A38" s="38">
        <v>37</v>
      </c>
      <c r="B38" s="60">
        <v>84</v>
      </c>
      <c r="C38" s="60">
        <v>1</v>
      </c>
      <c r="D38" s="45" t="s">
        <v>17</v>
      </c>
      <c r="E38" s="45">
        <v>1</v>
      </c>
      <c r="F38" s="45">
        <v>0</v>
      </c>
      <c r="G38" s="45">
        <v>155.9</v>
      </c>
      <c r="H38" s="45">
        <v>1</v>
      </c>
      <c r="I38" s="45">
        <v>0</v>
      </c>
      <c r="J38" s="45">
        <v>1</v>
      </c>
      <c r="K38" s="45">
        <v>1</v>
      </c>
      <c r="L38" s="45">
        <v>0</v>
      </c>
      <c r="M38" s="45">
        <v>1</v>
      </c>
      <c r="N38" s="105">
        <v>1</v>
      </c>
      <c r="O38" s="60">
        <v>0</v>
      </c>
      <c r="P38" s="45">
        <v>1</v>
      </c>
      <c r="Q38" s="45">
        <v>0</v>
      </c>
      <c r="R38" s="45">
        <v>1</v>
      </c>
      <c r="S38" s="45">
        <v>612</v>
      </c>
      <c r="T38" s="36">
        <v>1</v>
      </c>
      <c r="U38" s="58">
        <v>9</v>
      </c>
      <c r="V38" s="32">
        <v>1</v>
      </c>
      <c r="W38" s="32">
        <v>0</v>
      </c>
      <c r="X38" s="32">
        <v>0</v>
      </c>
      <c r="Y38" s="32">
        <v>0</v>
      </c>
      <c r="Z38" s="32">
        <v>0</v>
      </c>
      <c r="AA38" s="32">
        <v>3</v>
      </c>
      <c r="AB38" s="25">
        <v>0</v>
      </c>
      <c r="AC38" s="25">
        <v>235</v>
      </c>
      <c r="AD38" s="25">
        <v>50</v>
      </c>
      <c r="AE38" s="25" t="s">
        <v>173</v>
      </c>
      <c r="AF38" s="58" t="s">
        <v>173</v>
      </c>
      <c r="AG38" s="25">
        <v>61.85</v>
      </c>
      <c r="AH38" s="25">
        <v>61.6</v>
      </c>
      <c r="AI38" s="25">
        <v>61</v>
      </c>
      <c r="AJ38">
        <f t="shared" si="4"/>
        <v>-0.25</v>
      </c>
      <c r="AK38">
        <f t="shared" si="5"/>
        <v>-0.85000000000000142</v>
      </c>
      <c r="AL38">
        <f t="shared" si="2"/>
        <v>-0.40420371867421184</v>
      </c>
      <c r="AM38">
        <f t="shared" si="3"/>
        <v>-1.3742926434923224</v>
      </c>
      <c r="AN38" s="45">
        <v>0</v>
      </c>
      <c r="AO38" s="45">
        <v>4</v>
      </c>
      <c r="AP38" s="45">
        <v>1</v>
      </c>
      <c r="AQ38" s="45">
        <v>3</v>
      </c>
      <c r="AR38" s="45">
        <v>6</v>
      </c>
      <c r="AS38" s="45">
        <v>9</v>
      </c>
      <c r="AT38" s="45">
        <v>12</v>
      </c>
      <c r="AU38" s="45">
        <v>3.46</v>
      </c>
      <c r="AV38" s="45">
        <v>3.7</v>
      </c>
      <c r="AW38" s="45">
        <v>3.18</v>
      </c>
      <c r="AX38" s="45">
        <v>2.54</v>
      </c>
      <c r="AY38" s="45">
        <v>2.74</v>
      </c>
      <c r="AZ38" s="45">
        <v>2.46</v>
      </c>
      <c r="BA38" s="45">
        <v>0.92</v>
      </c>
      <c r="BB38" s="45">
        <v>0.96</v>
      </c>
      <c r="BC38" s="45">
        <v>0.72</v>
      </c>
      <c r="BD38" s="45">
        <v>-1</v>
      </c>
      <c r="BE38" s="45">
        <v>-1.73</v>
      </c>
      <c r="BF38" s="45">
        <v>-1.26</v>
      </c>
      <c r="BG38" s="45">
        <v>14.41</v>
      </c>
      <c r="BH38" s="45">
        <v>17.86</v>
      </c>
      <c r="BI38" s="45">
        <v>17.010000000000002</v>
      </c>
      <c r="BJ38" s="45">
        <v>5.67</v>
      </c>
      <c r="BK38" s="45">
        <v>12.32</v>
      </c>
      <c r="BL38" s="45">
        <v>8.8800000000000008</v>
      </c>
      <c r="BM38" s="45">
        <v>2930</v>
      </c>
      <c r="BN38" s="45">
        <v>105.8</v>
      </c>
      <c r="BO38" s="45">
        <v>3000</v>
      </c>
      <c r="BP38" s="45">
        <v>111.3</v>
      </c>
      <c r="BQ38" s="45">
        <v>1640</v>
      </c>
      <c r="BR38" s="45">
        <v>80.900000000000006</v>
      </c>
      <c r="BS38" s="60">
        <v>57.83</v>
      </c>
      <c r="BT38" s="45">
        <v>0</v>
      </c>
      <c r="BU38" s="45" t="s">
        <v>294</v>
      </c>
      <c r="BV38" s="60">
        <v>0</v>
      </c>
      <c r="BW38" s="60">
        <v>1</v>
      </c>
      <c r="BX38" s="45">
        <v>0</v>
      </c>
      <c r="BY38" s="45">
        <v>0</v>
      </c>
      <c r="BZ38" s="45">
        <v>0</v>
      </c>
      <c r="CA38" s="60">
        <v>1</v>
      </c>
      <c r="CB38" s="60">
        <v>0</v>
      </c>
      <c r="CC38" s="45">
        <v>0</v>
      </c>
      <c r="CD38" s="45">
        <v>0</v>
      </c>
      <c r="CE38" s="60"/>
    </row>
    <row r="39" spans="1:248">
      <c r="A39" s="38">
        <v>38</v>
      </c>
      <c r="B39" s="60">
        <v>82</v>
      </c>
      <c r="C39" s="60">
        <v>1</v>
      </c>
      <c r="D39" s="45" t="s">
        <v>17</v>
      </c>
      <c r="E39" s="45">
        <v>1</v>
      </c>
      <c r="F39" s="45">
        <v>0</v>
      </c>
      <c r="G39" s="45">
        <v>174.8</v>
      </c>
      <c r="H39" s="45">
        <v>1</v>
      </c>
      <c r="I39" s="45">
        <v>1</v>
      </c>
      <c r="J39" s="45">
        <v>0</v>
      </c>
      <c r="K39" s="45">
        <v>0</v>
      </c>
      <c r="L39" s="45">
        <v>0</v>
      </c>
      <c r="M39" s="45">
        <v>1</v>
      </c>
      <c r="N39" s="105">
        <v>1</v>
      </c>
      <c r="O39" s="60">
        <v>0</v>
      </c>
      <c r="P39" s="45">
        <v>1</v>
      </c>
      <c r="Q39" s="45">
        <v>0</v>
      </c>
      <c r="R39" s="45">
        <v>1</v>
      </c>
      <c r="S39" s="45">
        <v>500</v>
      </c>
      <c r="T39" s="36">
        <v>3</v>
      </c>
      <c r="U39" s="58">
        <v>22</v>
      </c>
      <c r="V39" s="32">
        <v>0</v>
      </c>
      <c r="W39" s="32">
        <v>0</v>
      </c>
      <c r="X39" s="32">
        <v>1</v>
      </c>
      <c r="Y39" s="32">
        <v>0</v>
      </c>
      <c r="Z39" s="32">
        <v>0</v>
      </c>
      <c r="AA39" s="32">
        <v>5</v>
      </c>
      <c r="AB39" s="25">
        <v>0</v>
      </c>
      <c r="AC39" s="25">
        <v>231</v>
      </c>
      <c r="AD39" s="25">
        <v>120</v>
      </c>
      <c r="AE39" s="25" t="s">
        <v>145</v>
      </c>
      <c r="AF39" s="58" t="s">
        <v>145</v>
      </c>
      <c r="AG39" s="25">
        <v>60.5</v>
      </c>
      <c r="AH39" s="25">
        <v>61.45</v>
      </c>
      <c r="AI39" s="25">
        <v>61.9</v>
      </c>
      <c r="AJ39">
        <f t="shared" si="4"/>
        <v>0.95000000000000284</v>
      </c>
      <c r="AK39">
        <f t="shared" si="5"/>
        <v>1.3999999999999986</v>
      </c>
      <c r="AL39">
        <f t="shared" si="2"/>
        <v>1.5702479338843021</v>
      </c>
      <c r="AM39">
        <f t="shared" si="3"/>
        <v>2.3140495867768571</v>
      </c>
      <c r="AN39" s="45">
        <v>0</v>
      </c>
      <c r="AO39" s="45">
        <v>1</v>
      </c>
      <c r="AP39" s="45">
        <v>1</v>
      </c>
      <c r="AQ39" s="45">
        <v>3</v>
      </c>
      <c r="AR39" s="45">
        <v>2</v>
      </c>
      <c r="AS39" s="45">
        <v>4</v>
      </c>
      <c r="AT39" s="45">
        <v>6</v>
      </c>
      <c r="AU39" s="45">
        <v>1.93</v>
      </c>
      <c r="AV39" s="45">
        <v>1.62</v>
      </c>
      <c r="AW39" s="45">
        <v>2.99</v>
      </c>
      <c r="AX39" s="45">
        <v>1.78</v>
      </c>
      <c r="AY39" s="45">
        <v>1.39</v>
      </c>
      <c r="AZ39" s="45">
        <v>2.65</v>
      </c>
      <c r="BA39" s="45">
        <v>0.15</v>
      </c>
      <c r="BB39" s="45">
        <v>0.23</v>
      </c>
      <c r="BC39" s="45">
        <v>0.34</v>
      </c>
      <c r="BD39" s="45">
        <v>-0.18</v>
      </c>
      <c r="BE39" s="45">
        <v>-0.37</v>
      </c>
      <c r="BF39" s="45">
        <v>-0.39</v>
      </c>
      <c r="BG39" s="45">
        <v>6.17</v>
      </c>
      <c r="BH39" s="45">
        <v>8.3800000000000008</v>
      </c>
      <c r="BI39" s="45">
        <v>8.02</v>
      </c>
      <c r="BJ39" s="45">
        <v>0.56000000000000005</v>
      </c>
      <c r="BK39" s="45">
        <v>1.28</v>
      </c>
      <c r="BL39" s="45">
        <v>1.45</v>
      </c>
      <c r="BM39" s="45">
        <v>4100</v>
      </c>
      <c r="BN39" s="45">
        <v>110.7</v>
      </c>
      <c r="BO39" s="45">
        <v>4050</v>
      </c>
      <c r="BP39" s="45">
        <v>113.5</v>
      </c>
      <c r="BQ39" s="45">
        <v>1960</v>
      </c>
      <c r="BR39" s="45">
        <v>69.900000000000006</v>
      </c>
      <c r="BS39" s="60">
        <v>48.33</v>
      </c>
      <c r="BT39" s="45">
        <v>1</v>
      </c>
      <c r="BU39" t="s">
        <v>91</v>
      </c>
      <c r="BV39" s="60">
        <v>1</v>
      </c>
      <c r="BW39" s="60">
        <v>1</v>
      </c>
      <c r="BX39" s="45">
        <v>1</v>
      </c>
      <c r="BY39" s="45">
        <v>1</v>
      </c>
      <c r="BZ39" s="45">
        <v>0</v>
      </c>
      <c r="CA39" s="60">
        <v>0</v>
      </c>
      <c r="CB39" s="60">
        <v>0</v>
      </c>
      <c r="CC39" s="45">
        <v>1</v>
      </c>
      <c r="CD39" s="45">
        <v>0</v>
      </c>
      <c r="CE39" s="60"/>
    </row>
    <row r="40" spans="1:248">
      <c r="A40" s="22">
        <v>39</v>
      </c>
      <c r="B40" s="60">
        <v>75</v>
      </c>
      <c r="C40" s="60">
        <v>0</v>
      </c>
      <c r="D40" s="45" t="s">
        <v>17</v>
      </c>
      <c r="E40" s="45">
        <v>1</v>
      </c>
      <c r="F40" s="45">
        <v>0</v>
      </c>
      <c r="G40" s="45">
        <v>170.2</v>
      </c>
      <c r="H40" s="45">
        <v>1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105">
        <v>1</v>
      </c>
      <c r="O40" s="60">
        <v>0</v>
      </c>
      <c r="P40" s="45">
        <v>1</v>
      </c>
      <c r="Q40" s="45">
        <v>0</v>
      </c>
      <c r="R40" s="45">
        <v>1</v>
      </c>
      <c r="S40" s="45">
        <v>705</v>
      </c>
      <c r="T40" s="36">
        <v>1</v>
      </c>
      <c r="U40" s="58">
        <v>11</v>
      </c>
      <c r="V40" s="32">
        <v>1</v>
      </c>
      <c r="W40" s="32">
        <v>0</v>
      </c>
      <c r="X40" s="32">
        <v>0</v>
      </c>
      <c r="Y40" s="32">
        <v>0</v>
      </c>
      <c r="Z40" s="32">
        <v>0</v>
      </c>
      <c r="AA40" s="32">
        <v>3</v>
      </c>
      <c r="AB40" s="25">
        <v>0</v>
      </c>
      <c r="AC40" s="25">
        <v>288</v>
      </c>
      <c r="AD40" s="25">
        <v>50</v>
      </c>
      <c r="AE40" s="25" t="s">
        <v>145</v>
      </c>
      <c r="AF40" s="58" t="s">
        <v>145</v>
      </c>
      <c r="AG40" s="25">
        <v>62.5</v>
      </c>
      <c r="AH40" s="25">
        <v>62.9</v>
      </c>
      <c r="AI40" s="25">
        <v>61.1</v>
      </c>
      <c r="AJ40">
        <f t="shared" si="4"/>
        <v>0.39999999999999858</v>
      </c>
      <c r="AK40">
        <f t="shared" si="5"/>
        <v>-1.3999999999999986</v>
      </c>
      <c r="AL40">
        <f t="shared" si="2"/>
        <v>0.63999999999999768</v>
      </c>
      <c r="AM40">
        <f t="shared" si="3"/>
        <v>-2.2399999999999975</v>
      </c>
      <c r="AN40" s="45">
        <v>1</v>
      </c>
      <c r="AO40" s="45">
        <v>1</v>
      </c>
      <c r="AP40" s="45">
        <v>1</v>
      </c>
      <c r="AQ40" s="45">
        <v>2</v>
      </c>
      <c r="AR40" s="45">
        <v>6</v>
      </c>
      <c r="AS40" s="45">
        <v>3</v>
      </c>
      <c r="AT40" s="45">
        <v>8</v>
      </c>
      <c r="AU40" s="45">
        <v>2.8</v>
      </c>
      <c r="AV40" s="45">
        <v>2.74</v>
      </c>
      <c r="AW40" s="45">
        <v>3.38</v>
      </c>
      <c r="AX40" s="45">
        <v>2.42</v>
      </c>
      <c r="AY40" s="45">
        <v>2.23</v>
      </c>
      <c r="AZ40" s="45">
        <v>2.7</v>
      </c>
      <c r="BA40" s="45">
        <v>0.38</v>
      </c>
      <c r="BB40" s="45">
        <v>0.51</v>
      </c>
      <c r="BC40" s="45">
        <v>0.68</v>
      </c>
      <c r="BD40" s="45">
        <v>-0.14000000000000001</v>
      </c>
      <c r="BE40" s="45">
        <v>-0.66</v>
      </c>
      <c r="BF40" s="45">
        <v>-0.67</v>
      </c>
      <c r="BG40" s="45">
        <v>6.41</v>
      </c>
      <c r="BH40" s="45">
        <v>15.59</v>
      </c>
      <c r="BI40" s="45">
        <v>14.14</v>
      </c>
      <c r="BJ40" s="45">
        <v>0.46</v>
      </c>
      <c r="BK40" s="45">
        <v>4.47</v>
      </c>
      <c r="BL40" s="45">
        <v>3.66</v>
      </c>
      <c r="BM40" s="45">
        <v>3920</v>
      </c>
      <c r="BN40" s="45">
        <v>108.1</v>
      </c>
      <c r="BO40" s="45">
        <v>3790</v>
      </c>
      <c r="BP40" s="45">
        <v>107.6</v>
      </c>
      <c r="BQ40" s="45">
        <v>1440</v>
      </c>
      <c r="BR40" s="45">
        <v>51.2</v>
      </c>
      <c r="BS40" s="60">
        <v>37.950000000000003</v>
      </c>
      <c r="BT40" s="45">
        <v>1</v>
      </c>
      <c r="BU40" t="s">
        <v>84</v>
      </c>
      <c r="BV40" s="60">
        <v>1</v>
      </c>
      <c r="BW40" s="60">
        <v>1</v>
      </c>
      <c r="BX40" s="45">
        <v>1</v>
      </c>
      <c r="BY40" s="45">
        <v>1</v>
      </c>
      <c r="BZ40" s="45">
        <v>0</v>
      </c>
      <c r="CA40" s="60">
        <v>0</v>
      </c>
      <c r="CB40" s="60">
        <v>0</v>
      </c>
      <c r="CC40" s="45">
        <v>0</v>
      </c>
      <c r="CD40" s="45">
        <v>1</v>
      </c>
      <c r="CE40" s="60"/>
    </row>
    <row r="41" spans="1:248">
      <c r="A41" s="38">
        <v>40</v>
      </c>
      <c r="B41" s="60">
        <v>82</v>
      </c>
      <c r="C41" s="60">
        <v>1</v>
      </c>
      <c r="D41" s="45" t="s">
        <v>17</v>
      </c>
      <c r="E41" s="45">
        <v>1</v>
      </c>
      <c r="F41" s="45">
        <v>0</v>
      </c>
      <c r="G41" s="45">
        <v>169.1</v>
      </c>
      <c r="H41" s="45">
        <v>1</v>
      </c>
      <c r="I41" s="45">
        <v>0</v>
      </c>
      <c r="J41" s="45">
        <v>1</v>
      </c>
      <c r="K41" s="45">
        <v>0</v>
      </c>
      <c r="L41" s="45">
        <v>1</v>
      </c>
      <c r="M41" s="45">
        <v>1</v>
      </c>
      <c r="N41" s="105">
        <v>0</v>
      </c>
      <c r="O41" s="60">
        <v>0</v>
      </c>
      <c r="P41" s="45">
        <v>0</v>
      </c>
      <c r="Q41" s="45">
        <v>0</v>
      </c>
      <c r="R41" s="45">
        <v>1</v>
      </c>
      <c r="S41" s="45">
        <v>500</v>
      </c>
      <c r="T41" s="36">
        <v>1</v>
      </c>
      <c r="U41" s="58">
        <v>7</v>
      </c>
      <c r="V41" s="32">
        <v>0</v>
      </c>
      <c r="W41" s="32">
        <v>0</v>
      </c>
      <c r="X41" s="32">
        <v>0</v>
      </c>
      <c r="Y41" s="32">
        <v>0</v>
      </c>
      <c r="Z41" s="32">
        <v>1</v>
      </c>
      <c r="AA41" s="32">
        <v>4</v>
      </c>
      <c r="AB41" s="25">
        <v>0</v>
      </c>
      <c r="AC41" s="25">
        <v>295</v>
      </c>
      <c r="AD41" s="25">
        <v>100</v>
      </c>
      <c r="AE41" s="25" t="s">
        <v>183</v>
      </c>
      <c r="AF41" s="58" t="s">
        <v>183</v>
      </c>
      <c r="AG41" s="25">
        <v>68.5</v>
      </c>
      <c r="AH41" s="25">
        <v>69.599999999999994</v>
      </c>
      <c r="AI41" s="25">
        <v>69</v>
      </c>
      <c r="AJ41">
        <f t="shared" si="4"/>
        <v>1.0999999999999943</v>
      </c>
      <c r="AK41">
        <f t="shared" si="5"/>
        <v>0.5</v>
      </c>
      <c r="AL41">
        <f t="shared" si="2"/>
        <v>1.605839416058386</v>
      </c>
      <c r="AM41">
        <f t="shared" si="3"/>
        <v>0.72992700729927007</v>
      </c>
      <c r="AN41" s="45">
        <v>0</v>
      </c>
      <c r="AO41" s="45">
        <v>2</v>
      </c>
      <c r="AP41" s="45">
        <v>1</v>
      </c>
      <c r="AQ41" s="45">
        <v>0</v>
      </c>
      <c r="AR41" s="45">
        <v>6</v>
      </c>
      <c r="AS41" s="45">
        <v>3</v>
      </c>
      <c r="AT41" s="45">
        <v>2</v>
      </c>
      <c r="AU41" s="45">
        <v>2.44</v>
      </c>
      <c r="AV41" s="45">
        <v>3.19</v>
      </c>
      <c r="AW41" s="45">
        <v>2.38</v>
      </c>
      <c r="AX41" s="45">
        <v>2.08</v>
      </c>
      <c r="AY41" s="45">
        <v>2.2599999999999998</v>
      </c>
      <c r="AZ41" s="45">
        <v>1.68</v>
      </c>
      <c r="BA41" s="45">
        <v>0.36</v>
      </c>
      <c r="BB41" s="45">
        <v>0.93</v>
      </c>
      <c r="BC41" s="45">
        <v>0.7</v>
      </c>
      <c r="BD41" s="45">
        <v>-0.17</v>
      </c>
      <c r="BE41" s="45">
        <v>-1.41</v>
      </c>
      <c r="BF41" s="45">
        <v>-1.05</v>
      </c>
      <c r="BG41" s="45">
        <v>7.01</v>
      </c>
      <c r="BH41" s="45">
        <v>16.3</v>
      </c>
      <c r="BI41" s="45">
        <v>13.07</v>
      </c>
      <c r="BJ41" s="45">
        <v>0.54</v>
      </c>
      <c r="BK41" s="45">
        <v>8.48</v>
      </c>
      <c r="BL41" s="45">
        <v>5.58</v>
      </c>
      <c r="BM41" s="45">
        <v>2680</v>
      </c>
      <c r="BN41" s="45">
        <v>76.8</v>
      </c>
      <c r="BO41" s="45">
        <v>2630</v>
      </c>
      <c r="BP41" s="45">
        <v>78</v>
      </c>
      <c r="BQ41" s="45">
        <v>1960</v>
      </c>
      <c r="BR41" s="45">
        <v>74.5</v>
      </c>
      <c r="BS41" s="60">
        <v>74.540000000000006</v>
      </c>
      <c r="BT41" s="45">
        <v>1</v>
      </c>
      <c r="BU41" t="s">
        <v>465</v>
      </c>
      <c r="BV41" s="60">
        <v>1</v>
      </c>
      <c r="BW41" s="60">
        <v>1</v>
      </c>
      <c r="BX41" s="45">
        <v>1</v>
      </c>
      <c r="BY41" s="45">
        <v>1</v>
      </c>
      <c r="BZ41" s="45">
        <v>1</v>
      </c>
      <c r="CA41" s="60">
        <v>0</v>
      </c>
      <c r="CB41" s="60">
        <v>0</v>
      </c>
      <c r="CC41" s="45">
        <v>0</v>
      </c>
      <c r="CD41" s="45">
        <v>0</v>
      </c>
      <c r="CE41" s="60"/>
    </row>
    <row r="42" spans="1:248">
      <c r="A42" s="22">
        <v>41</v>
      </c>
      <c r="B42" s="60">
        <v>71</v>
      </c>
      <c r="C42" s="60">
        <v>0</v>
      </c>
      <c r="D42" s="45" t="s">
        <v>79</v>
      </c>
      <c r="E42" s="45">
        <v>0</v>
      </c>
      <c r="F42" s="45">
        <v>0</v>
      </c>
      <c r="G42" s="45">
        <v>154.69999999999999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105">
        <v>0</v>
      </c>
      <c r="O42" s="60">
        <v>0</v>
      </c>
      <c r="P42" s="45">
        <v>0</v>
      </c>
      <c r="Q42" s="45">
        <v>0</v>
      </c>
      <c r="R42" s="45">
        <v>0</v>
      </c>
      <c r="S42" s="45">
        <v>0</v>
      </c>
      <c r="T42" s="36">
        <v>1</v>
      </c>
      <c r="U42" s="58">
        <v>7</v>
      </c>
      <c r="V42" s="32">
        <v>1</v>
      </c>
      <c r="W42" s="32">
        <v>0</v>
      </c>
      <c r="X42" s="32">
        <v>0</v>
      </c>
      <c r="Y42" s="32">
        <v>0</v>
      </c>
      <c r="Z42" s="32">
        <v>0</v>
      </c>
      <c r="AA42" s="32">
        <v>3</v>
      </c>
      <c r="AB42" s="25">
        <v>0</v>
      </c>
      <c r="AC42" s="25">
        <v>286</v>
      </c>
      <c r="AD42" s="25">
        <v>111</v>
      </c>
      <c r="AE42" s="25" t="s">
        <v>145</v>
      </c>
      <c r="AF42" s="25" t="s">
        <v>145</v>
      </c>
      <c r="AG42" s="25">
        <v>59.4</v>
      </c>
      <c r="AH42" s="25">
        <v>60.7</v>
      </c>
      <c r="AI42" s="25">
        <v>59.15</v>
      </c>
      <c r="AJ42">
        <f t="shared" si="4"/>
        <v>1.3000000000000043</v>
      </c>
      <c r="AK42">
        <f t="shared" si="5"/>
        <v>-0.25</v>
      </c>
      <c r="AL42">
        <f t="shared" si="2"/>
        <v>2.1885521885521961</v>
      </c>
      <c r="AM42">
        <f t="shared" si="3"/>
        <v>-0.4208754208754209</v>
      </c>
      <c r="AN42" s="45">
        <v>0</v>
      </c>
      <c r="AO42" s="45">
        <v>1</v>
      </c>
      <c r="AP42" s="45">
        <v>1</v>
      </c>
      <c r="AQ42" s="45">
        <v>0</v>
      </c>
      <c r="AR42" s="45">
        <v>7</v>
      </c>
      <c r="AS42" s="45">
        <v>5</v>
      </c>
      <c r="AT42" s="45">
        <v>2</v>
      </c>
      <c r="AU42" s="45">
        <v>3.08</v>
      </c>
      <c r="AV42" s="45">
        <v>3.64</v>
      </c>
      <c r="AW42" s="45">
        <v>4.33</v>
      </c>
      <c r="AX42" s="45">
        <v>2.99</v>
      </c>
      <c r="AY42" s="45">
        <v>3.58</v>
      </c>
      <c r="AZ42" s="45">
        <v>3.67</v>
      </c>
      <c r="BA42" s="45">
        <v>0.09</v>
      </c>
      <c r="BB42" s="45">
        <v>0.06</v>
      </c>
      <c r="BC42" s="45">
        <v>0.66</v>
      </c>
      <c r="BD42" s="45">
        <v>-0.11</v>
      </c>
      <c r="BE42" s="45">
        <v>-0.86</v>
      </c>
      <c r="BF42" s="45">
        <v>-0.66</v>
      </c>
      <c r="BG42" s="45">
        <v>5.9</v>
      </c>
      <c r="BH42" s="45">
        <v>9.58</v>
      </c>
      <c r="BI42" s="45">
        <v>10.02</v>
      </c>
      <c r="BJ42" s="45">
        <v>0.35</v>
      </c>
      <c r="BK42" s="45">
        <v>3.43</v>
      </c>
      <c r="BL42" s="45">
        <v>2.71</v>
      </c>
      <c r="BM42" s="45">
        <v>2500</v>
      </c>
      <c r="BN42" s="45">
        <v>98.6</v>
      </c>
      <c r="BO42" s="45">
        <v>2470</v>
      </c>
      <c r="BP42" s="45">
        <v>103.7</v>
      </c>
      <c r="BQ42" s="45">
        <v>1890</v>
      </c>
      <c r="BR42" s="45">
        <v>101.5</v>
      </c>
      <c r="BS42" s="60">
        <v>76.59</v>
      </c>
      <c r="BT42" s="45">
        <v>0</v>
      </c>
      <c r="BU42" s="45">
        <v>0</v>
      </c>
      <c r="BV42" s="60">
        <v>0</v>
      </c>
      <c r="BW42" s="60">
        <v>0</v>
      </c>
      <c r="BX42" s="45">
        <v>0</v>
      </c>
      <c r="BY42" s="45">
        <v>0</v>
      </c>
      <c r="BZ42" s="45">
        <v>0</v>
      </c>
      <c r="CA42" s="60">
        <v>0</v>
      </c>
      <c r="CB42" s="60">
        <v>1</v>
      </c>
      <c r="CC42" s="45">
        <v>0</v>
      </c>
      <c r="CD42" s="45">
        <v>0</v>
      </c>
      <c r="CE42" s="60"/>
    </row>
    <row r="43" spans="1:248">
      <c r="A43" s="22">
        <v>42</v>
      </c>
      <c r="B43" s="60">
        <v>50</v>
      </c>
      <c r="C43" s="60">
        <v>0</v>
      </c>
      <c r="D43" s="45" t="s">
        <v>17</v>
      </c>
      <c r="E43" s="45">
        <v>1</v>
      </c>
      <c r="F43" s="45">
        <v>0</v>
      </c>
      <c r="G43" s="45">
        <v>169.6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105">
        <v>0</v>
      </c>
      <c r="O43" s="60">
        <v>0</v>
      </c>
      <c r="P43" s="45">
        <v>0</v>
      </c>
      <c r="Q43" s="45">
        <v>0</v>
      </c>
      <c r="R43" s="45">
        <v>1</v>
      </c>
      <c r="S43" s="45">
        <v>750</v>
      </c>
      <c r="T43" s="36">
        <v>3</v>
      </c>
      <c r="U43" s="58">
        <v>7</v>
      </c>
      <c r="V43" s="32">
        <v>1</v>
      </c>
      <c r="W43" s="32">
        <v>0</v>
      </c>
      <c r="X43" s="32">
        <v>0</v>
      </c>
      <c r="Y43" s="32">
        <v>0</v>
      </c>
      <c r="Z43" s="32">
        <v>0</v>
      </c>
      <c r="AA43" s="32">
        <v>3</v>
      </c>
      <c r="AB43" s="25">
        <v>0</v>
      </c>
      <c r="AC43" s="25">
        <v>302</v>
      </c>
      <c r="AD43" s="25">
        <v>50</v>
      </c>
      <c r="AE43" s="25" t="s">
        <v>149</v>
      </c>
      <c r="AF43" s="25" t="s">
        <v>151</v>
      </c>
      <c r="AG43" s="25">
        <v>66.900000000000006</v>
      </c>
      <c r="AH43" s="25">
        <v>67.150000000000006</v>
      </c>
      <c r="AI43" s="25">
        <v>66.3</v>
      </c>
      <c r="AJ43">
        <f t="shared" si="4"/>
        <v>0.25</v>
      </c>
      <c r="AK43">
        <f t="shared" si="5"/>
        <v>-0.60000000000000853</v>
      </c>
      <c r="AL43">
        <f t="shared" si="2"/>
        <v>0.37369207772795215</v>
      </c>
      <c r="AM43">
        <f t="shared" si="3"/>
        <v>-0.89686098654709789</v>
      </c>
      <c r="AN43" s="45">
        <v>0</v>
      </c>
      <c r="AO43" s="45">
        <v>3</v>
      </c>
      <c r="AP43" s="45">
        <v>1</v>
      </c>
      <c r="AQ43" s="45">
        <v>10</v>
      </c>
      <c r="AR43" s="45">
        <v>9</v>
      </c>
      <c r="AS43" s="45">
        <v>4</v>
      </c>
      <c r="AT43" s="45">
        <v>15</v>
      </c>
      <c r="AU43" s="45">
        <v>1.77</v>
      </c>
      <c r="AV43" s="45">
        <v>2.25</v>
      </c>
      <c r="AW43" s="45">
        <v>2.0699999999999998</v>
      </c>
      <c r="AX43" s="45">
        <v>1.74</v>
      </c>
      <c r="AY43" s="45">
        <v>2.21</v>
      </c>
      <c r="AZ43" s="45">
        <v>2.09</v>
      </c>
      <c r="BA43" s="45">
        <v>0.03</v>
      </c>
      <c r="BB43" s="45">
        <v>0.04</v>
      </c>
      <c r="BC43" s="45">
        <v>-0.02</v>
      </c>
      <c r="BD43" s="45">
        <v>-0.19</v>
      </c>
      <c r="BE43" s="45">
        <v>-0.51</v>
      </c>
      <c r="BF43" s="45">
        <v>-0.18</v>
      </c>
      <c r="BG43" s="45">
        <v>6.13</v>
      </c>
      <c r="BH43" s="45">
        <v>7.99</v>
      </c>
      <c r="BI43" s="45">
        <v>6.26</v>
      </c>
      <c r="BJ43" s="45">
        <v>0.63</v>
      </c>
      <c r="BK43" s="45">
        <v>1.72</v>
      </c>
      <c r="BL43" s="45">
        <v>0.56000000000000005</v>
      </c>
      <c r="BM43" s="45">
        <v>4360</v>
      </c>
      <c r="BN43" s="45">
        <v>104</v>
      </c>
      <c r="BO43" s="45">
        <v>4310</v>
      </c>
      <c r="BP43" s="45">
        <v>105</v>
      </c>
      <c r="BQ43" s="45">
        <v>3540</v>
      </c>
      <c r="BR43" s="45">
        <v>101.3</v>
      </c>
      <c r="BS43" s="60">
        <v>82.2</v>
      </c>
      <c r="BT43" s="45">
        <v>0</v>
      </c>
      <c r="BU43" s="45">
        <v>0</v>
      </c>
      <c r="BV43" s="60">
        <v>0</v>
      </c>
      <c r="BW43" s="60">
        <v>1</v>
      </c>
      <c r="BX43" s="45">
        <v>1</v>
      </c>
      <c r="BY43" s="45">
        <v>0</v>
      </c>
      <c r="BZ43" s="45">
        <v>0</v>
      </c>
      <c r="CA43" s="60">
        <v>1</v>
      </c>
      <c r="CB43" s="60">
        <v>1</v>
      </c>
      <c r="CC43" s="45">
        <v>1</v>
      </c>
      <c r="CD43" s="45">
        <v>0</v>
      </c>
      <c r="CE43" s="60"/>
    </row>
    <row r="44" spans="1:248">
      <c r="A44" s="22">
        <v>43</v>
      </c>
      <c r="B44" s="45">
        <v>73</v>
      </c>
      <c r="C44" s="45">
        <v>0</v>
      </c>
      <c r="D44" s="45" t="s">
        <v>17</v>
      </c>
      <c r="E44" s="45">
        <v>1</v>
      </c>
      <c r="F44" s="45">
        <v>0</v>
      </c>
      <c r="G44" s="45">
        <v>163.19999999999999</v>
      </c>
      <c r="H44" s="45">
        <v>1</v>
      </c>
      <c r="I44" s="45">
        <v>0</v>
      </c>
      <c r="J44" s="45">
        <v>1</v>
      </c>
      <c r="K44" s="45">
        <v>0</v>
      </c>
      <c r="L44" s="45">
        <v>1</v>
      </c>
      <c r="M44" s="45">
        <v>1</v>
      </c>
      <c r="N44" s="105">
        <v>0</v>
      </c>
      <c r="O44" s="60">
        <v>0</v>
      </c>
      <c r="P44" s="45">
        <v>0</v>
      </c>
      <c r="Q44" s="45">
        <v>0</v>
      </c>
      <c r="R44" s="45">
        <v>1</v>
      </c>
      <c r="S44" s="45">
        <v>1000</v>
      </c>
      <c r="T44" s="36">
        <v>2</v>
      </c>
      <c r="U44" s="58">
        <v>11</v>
      </c>
      <c r="V44" s="122">
        <v>0</v>
      </c>
      <c r="W44" s="122">
        <v>0</v>
      </c>
      <c r="X44" s="122">
        <v>0</v>
      </c>
      <c r="Y44" s="122">
        <v>0</v>
      </c>
      <c r="Z44" s="122">
        <v>1</v>
      </c>
      <c r="AA44" s="122">
        <v>4</v>
      </c>
      <c r="AB44" s="45">
        <v>0</v>
      </c>
      <c r="AC44" s="45">
        <v>279</v>
      </c>
      <c r="AD44" s="45">
        <v>50</v>
      </c>
      <c r="AE44" s="45" t="s">
        <v>145</v>
      </c>
      <c r="AF44" s="45" t="s">
        <v>145</v>
      </c>
      <c r="AG44" s="45">
        <v>57.1</v>
      </c>
      <c r="AH44" s="45">
        <v>59.2</v>
      </c>
      <c r="AI44" s="45">
        <v>58.1</v>
      </c>
      <c r="AJ44">
        <f t="shared" si="4"/>
        <v>2.1000000000000014</v>
      </c>
      <c r="AK44">
        <f t="shared" si="5"/>
        <v>1</v>
      </c>
      <c r="AL44">
        <f t="shared" si="2"/>
        <v>3.6777583187390563</v>
      </c>
      <c r="AM44">
        <f t="shared" si="3"/>
        <v>1.7513134851138352</v>
      </c>
      <c r="AN44" s="45">
        <v>0</v>
      </c>
      <c r="AO44" s="45">
        <v>2</v>
      </c>
      <c r="AP44" s="45">
        <v>0</v>
      </c>
      <c r="AQ44" s="45">
        <v>3</v>
      </c>
      <c r="AR44" s="45">
        <v>3</v>
      </c>
      <c r="AS44" s="45">
        <v>3</v>
      </c>
      <c r="AT44" s="45">
        <v>5</v>
      </c>
      <c r="AU44" s="45">
        <v>2.2400000000000002</v>
      </c>
      <c r="AV44" s="45">
        <v>2.2599999999999998</v>
      </c>
      <c r="AW44" s="45">
        <v>1.71</v>
      </c>
      <c r="AX44" s="45">
        <v>1.95</v>
      </c>
      <c r="AY44" s="45">
        <v>1.89</v>
      </c>
      <c r="AZ44" s="45">
        <v>1.47</v>
      </c>
      <c r="BA44" s="45">
        <v>0.28999999999999998</v>
      </c>
      <c r="BB44" s="45">
        <v>0.37</v>
      </c>
      <c r="BC44" s="45">
        <v>0.24</v>
      </c>
      <c r="BD44" s="45">
        <v>-0.17</v>
      </c>
      <c r="BE44" s="45">
        <v>-0.32</v>
      </c>
      <c r="BF44" s="45">
        <v>-0.2</v>
      </c>
      <c r="BG44" s="45">
        <v>6.2</v>
      </c>
      <c r="BH44" s="45">
        <v>8.5299999999999994</v>
      </c>
      <c r="BI44" s="45">
        <v>7.4</v>
      </c>
      <c r="BJ44" s="45">
        <v>0.56000000000000005</v>
      </c>
      <c r="BK44" s="45">
        <v>1.17</v>
      </c>
      <c r="BL44" s="45">
        <v>0.71</v>
      </c>
      <c r="BM44" s="45">
        <v>3540</v>
      </c>
      <c r="BN44" s="45">
        <v>101.9</v>
      </c>
      <c r="BO44" s="45">
        <v>3530</v>
      </c>
      <c r="BP44" s="45">
        <v>104.2</v>
      </c>
      <c r="BQ44" s="45">
        <v>2650</v>
      </c>
      <c r="BR44" s="45">
        <v>97.6</v>
      </c>
      <c r="BS44" s="60">
        <v>75.05</v>
      </c>
      <c r="BT44" s="45">
        <v>0</v>
      </c>
      <c r="BU44">
        <v>0</v>
      </c>
      <c r="BV44" s="60">
        <v>0</v>
      </c>
      <c r="BW44" s="60">
        <v>0</v>
      </c>
      <c r="BX44" s="45">
        <v>0</v>
      </c>
      <c r="BY44" s="45">
        <v>0</v>
      </c>
      <c r="BZ44" s="45">
        <v>0</v>
      </c>
      <c r="CA44" s="60">
        <v>0</v>
      </c>
      <c r="CB44" s="60">
        <v>0</v>
      </c>
      <c r="CC44" s="45">
        <v>0</v>
      </c>
      <c r="CD44" s="45">
        <v>0</v>
      </c>
      <c r="CE44" s="60"/>
    </row>
    <row r="45" spans="1:248">
      <c r="A45" s="22">
        <v>44</v>
      </c>
      <c r="B45" s="45">
        <v>61</v>
      </c>
      <c r="C45" s="45">
        <v>0</v>
      </c>
      <c r="D45" s="45" t="s">
        <v>17</v>
      </c>
      <c r="E45" s="45">
        <v>1</v>
      </c>
      <c r="F45" s="45">
        <v>0</v>
      </c>
      <c r="G45" s="45">
        <v>173</v>
      </c>
      <c r="H45" s="45">
        <v>1</v>
      </c>
      <c r="I45" s="45">
        <v>1</v>
      </c>
      <c r="J45" s="45">
        <v>1</v>
      </c>
      <c r="K45" s="45">
        <v>0</v>
      </c>
      <c r="L45" s="45">
        <v>0</v>
      </c>
      <c r="M45" s="45">
        <v>1</v>
      </c>
      <c r="N45" s="105">
        <v>1</v>
      </c>
      <c r="O45" s="105">
        <v>1</v>
      </c>
      <c r="P45" s="45">
        <v>0</v>
      </c>
      <c r="Q45" s="45">
        <v>0</v>
      </c>
      <c r="R45" s="45">
        <v>1</v>
      </c>
      <c r="S45" s="45">
        <v>440</v>
      </c>
      <c r="T45" s="36">
        <v>1</v>
      </c>
      <c r="U45" s="58">
        <v>9</v>
      </c>
      <c r="V45" s="122">
        <v>1</v>
      </c>
      <c r="W45" s="122">
        <v>0</v>
      </c>
      <c r="X45" s="122">
        <v>0</v>
      </c>
      <c r="Y45" s="122">
        <v>0</v>
      </c>
      <c r="Z45" s="122">
        <v>0</v>
      </c>
      <c r="AA45" s="122">
        <v>3</v>
      </c>
      <c r="AB45" s="45">
        <v>0</v>
      </c>
      <c r="AC45" s="45">
        <v>275</v>
      </c>
      <c r="AD45" s="45">
        <v>140</v>
      </c>
      <c r="AE45" s="45" t="s">
        <v>173</v>
      </c>
      <c r="AF45" s="45" t="s">
        <v>149</v>
      </c>
      <c r="AG45" s="45">
        <v>82.25</v>
      </c>
      <c r="AH45" s="45">
        <v>84.55</v>
      </c>
      <c r="AI45" s="45">
        <v>81.3</v>
      </c>
      <c r="AJ45">
        <f t="shared" si="4"/>
        <v>2.2999999999999972</v>
      </c>
      <c r="AK45">
        <f t="shared" si="5"/>
        <v>-0.95000000000000284</v>
      </c>
      <c r="AL45">
        <f t="shared" si="2"/>
        <v>2.7963525835866228</v>
      </c>
      <c r="AM45">
        <f t="shared" si="3"/>
        <v>-1.1550151975683924</v>
      </c>
      <c r="AN45" s="45">
        <v>0</v>
      </c>
      <c r="AO45" s="45">
        <v>3</v>
      </c>
      <c r="AP45" s="45">
        <v>0</v>
      </c>
      <c r="AQ45" s="45">
        <v>4</v>
      </c>
      <c r="AR45" s="45">
        <v>3</v>
      </c>
      <c r="AS45" s="45">
        <v>1</v>
      </c>
      <c r="AT45" s="45">
        <v>8</v>
      </c>
      <c r="AU45" s="45">
        <v>1.62</v>
      </c>
      <c r="AV45" s="45">
        <v>3.6</v>
      </c>
      <c r="AW45" s="45">
        <v>1.93</v>
      </c>
      <c r="AX45" s="45">
        <v>1.61</v>
      </c>
      <c r="AY45" s="45">
        <v>3.23</v>
      </c>
      <c r="AZ45" s="45">
        <v>1.69</v>
      </c>
      <c r="BA45" s="45">
        <v>0.01</v>
      </c>
      <c r="BB45" s="45">
        <v>0.37</v>
      </c>
      <c r="BC45" s="45">
        <v>0.24</v>
      </c>
      <c r="BD45" s="45">
        <v>-0.06</v>
      </c>
      <c r="BE45" s="45">
        <v>-1.06</v>
      </c>
      <c r="BF45" s="45">
        <v>-0.38</v>
      </c>
      <c r="BG45" s="45">
        <v>5.43</v>
      </c>
      <c r="BH45" s="45">
        <v>11.9</v>
      </c>
      <c r="BI45" s="45">
        <v>7.67</v>
      </c>
      <c r="BJ45" s="45">
        <v>0.32</v>
      </c>
      <c r="BK45" s="45">
        <v>5.15</v>
      </c>
      <c r="BL45" s="45">
        <v>1.43</v>
      </c>
      <c r="BM45" s="45">
        <v>3570</v>
      </c>
      <c r="BN45" s="45">
        <v>86.5</v>
      </c>
      <c r="BO45" s="45">
        <v>3500</v>
      </c>
      <c r="BP45" s="45">
        <v>87</v>
      </c>
      <c r="BQ45" s="45">
        <v>2960</v>
      </c>
      <c r="BR45" s="45">
        <v>88.4</v>
      </c>
      <c r="BS45" s="60">
        <v>84.5</v>
      </c>
      <c r="BT45" s="45">
        <v>1</v>
      </c>
      <c r="BU45" t="s">
        <v>466</v>
      </c>
      <c r="BV45" s="60">
        <v>0</v>
      </c>
      <c r="BW45" s="60">
        <v>0</v>
      </c>
      <c r="BX45" s="45">
        <v>0</v>
      </c>
      <c r="BY45" s="45">
        <v>0</v>
      </c>
      <c r="BZ45" s="45">
        <v>0</v>
      </c>
      <c r="CA45" s="60">
        <v>0</v>
      </c>
      <c r="CB45" s="60">
        <v>0</v>
      </c>
      <c r="CC45" s="45">
        <v>0</v>
      </c>
      <c r="CD45" s="45">
        <v>0</v>
      </c>
      <c r="CE45" s="60"/>
    </row>
    <row r="46" spans="1:248" s="45" customFormat="1">
      <c r="A46" s="22">
        <v>45</v>
      </c>
      <c r="B46" s="45">
        <v>78</v>
      </c>
      <c r="C46" s="45">
        <v>1</v>
      </c>
      <c r="D46" s="45" t="s">
        <v>17</v>
      </c>
      <c r="E46" s="45">
        <v>1</v>
      </c>
      <c r="F46" s="45">
        <v>0</v>
      </c>
      <c r="G46" s="45">
        <v>166.7</v>
      </c>
      <c r="H46" s="45">
        <v>1</v>
      </c>
      <c r="I46" s="45">
        <v>0</v>
      </c>
      <c r="J46" s="45">
        <v>1</v>
      </c>
      <c r="K46" s="45">
        <v>0</v>
      </c>
      <c r="L46" s="45">
        <v>0</v>
      </c>
      <c r="M46" s="45">
        <v>1</v>
      </c>
      <c r="N46" s="105">
        <v>1</v>
      </c>
      <c r="O46" s="60">
        <v>0</v>
      </c>
      <c r="P46" s="45">
        <v>0</v>
      </c>
      <c r="Q46" s="45">
        <v>1</v>
      </c>
      <c r="R46" s="45">
        <v>1</v>
      </c>
      <c r="S46" s="45">
        <v>880</v>
      </c>
      <c r="T46" s="36">
        <v>5</v>
      </c>
      <c r="U46" s="58">
        <v>11</v>
      </c>
      <c r="V46" s="122">
        <v>0</v>
      </c>
      <c r="W46" s="122">
        <v>0</v>
      </c>
      <c r="X46" s="122">
        <v>1</v>
      </c>
      <c r="Y46" s="122">
        <v>0</v>
      </c>
      <c r="Z46" s="122">
        <v>0</v>
      </c>
      <c r="AA46" s="122">
        <v>5</v>
      </c>
      <c r="AB46" s="45">
        <v>0</v>
      </c>
      <c r="AC46" s="45">
        <v>315</v>
      </c>
      <c r="AD46" s="45">
        <v>162</v>
      </c>
      <c r="AE46" s="45" t="s">
        <v>183</v>
      </c>
      <c r="AF46" s="45" t="s">
        <v>149</v>
      </c>
      <c r="AG46" s="45">
        <v>69.900000000000006</v>
      </c>
      <c r="AH46" s="45">
        <v>71.2</v>
      </c>
      <c r="AI46" s="45">
        <v>69.7</v>
      </c>
      <c r="AJ46">
        <f t="shared" si="4"/>
        <v>1.2999999999999972</v>
      </c>
      <c r="AK46">
        <f t="shared" si="5"/>
        <v>-0.20000000000000284</v>
      </c>
      <c r="AL46">
        <f t="shared" si="2"/>
        <v>1.8597997138769629</v>
      </c>
      <c r="AM46">
        <f t="shared" si="3"/>
        <v>-0.28612303290415281</v>
      </c>
      <c r="AN46" s="45">
        <v>0</v>
      </c>
      <c r="AO46" s="45">
        <v>2</v>
      </c>
      <c r="AP46" s="45">
        <v>1</v>
      </c>
      <c r="AQ46" s="45">
        <v>1</v>
      </c>
      <c r="AR46" s="45">
        <v>2</v>
      </c>
      <c r="AS46" s="45">
        <v>1</v>
      </c>
      <c r="AT46" s="45">
        <v>1</v>
      </c>
      <c r="AU46" s="45">
        <v>1.97</v>
      </c>
      <c r="AV46" s="45">
        <v>2.29</v>
      </c>
      <c r="AW46" s="45">
        <v>2.11</v>
      </c>
      <c r="AX46" s="45">
        <v>1.39</v>
      </c>
      <c r="AY46" s="45">
        <v>1.5</v>
      </c>
      <c r="AZ46" s="45">
        <v>1.45</v>
      </c>
      <c r="BA46" s="45">
        <v>0.57999999999999996</v>
      </c>
      <c r="BB46" s="45">
        <v>0.72</v>
      </c>
      <c r="BC46" s="45">
        <v>0.66</v>
      </c>
      <c r="BD46" s="45">
        <v>-0.46</v>
      </c>
      <c r="BE46" s="45">
        <v>-0.53</v>
      </c>
      <c r="BF46" s="45">
        <v>-0.45</v>
      </c>
      <c r="BG46" s="45">
        <v>10.119999999999999</v>
      </c>
      <c r="BH46">
        <v>11.93</v>
      </c>
      <c r="BI46" s="45">
        <v>9.5</v>
      </c>
      <c r="BJ46" s="45">
        <v>1.8</v>
      </c>
      <c r="BK46" s="45">
        <v>2.5099999999999998</v>
      </c>
      <c r="BL46" s="45">
        <v>1.74</v>
      </c>
      <c r="BM46" s="45">
        <v>3320</v>
      </c>
      <c r="BN46" s="45">
        <v>97.9</v>
      </c>
      <c r="BO46" s="45">
        <v>3150</v>
      </c>
      <c r="BP46" s="45">
        <v>95.7</v>
      </c>
      <c r="BQ46" s="45">
        <v>2400</v>
      </c>
      <c r="BR46" s="45">
        <v>92.8</v>
      </c>
      <c r="BS46" s="60">
        <v>76.25</v>
      </c>
      <c r="BT46" s="45">
        <v>0</v>
      </c>
      <c r="BU46">
        <v>0</v>
      </c>
      <c r="BV46" s="60">
        <v>0</v>
      </c>
      <c r="BW46" s="60">
        <v>1</v>
      </c>
      <c r="BX46" s="45">
        <v>1</v>
      </c>
      <c r="BY46" s="45">
        <v>0</v>
      </c>
      <c r="BZ46" s="45">
        <v>0</v>
      </c>
      <c r="CA46" s="60">
        <v>0</v>
      </c>
      <c r="CB46" s="60">
        <v>0</v>
      </c>
      <c r="CC46" s="45">
        <v>1</v>
      </c>
      <c r="CD46" s="45">
        <v>0</v>
      </c>
      <c r="CE46" s="105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</row>
  </sheetData>
  <phoneticPr fontId="1"/>
  <dataValidations count="2">
    <dataValidation type="list" allowBlank="1" showInputMessage="1" showErrorMessage="1" sqref="R3:R1048576" xr:uid="{00000000-0002-0000-0000-000000000000}">
      <formula1>"0,1"</formula1>
    </dataValidation>
    <dataValidation type="list" allowBlank="1" showInputMessage="1" showErrorMessage="1" sqref="AB3:AB1048576" xr:uid="{00000000-0002-0000-0000-000001000000}">
      <formula1>"0, 1"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H115"/>
  <sheetViews>
    <sheetView topLeftCell="A7" zoomScale="60" zoomScaleNormal="60" workbookViewId="0">
      <selection activeCell="T50" sqref="T50"/>
    </sheetView>
  </sheetViews>
  <sheetFormatPr defaultRowHeight="15"/>
  <cols>
    <col min="4" max="4" width="4.7109375" customWidth="1"/>
    <col min="5" max="6" width="4.28515625" customWidth="1"/>
    <col min="7" max="7" width="3.42578125" customWidth="1"/>
    <col min="8" max="10" width="7.7109375" customWidth="1"/>
    <col min="11" max="11" width="7.28515625" customWidth="1"/>
    <col min="12" max="12" width="4.85546875" customWidth="1"/>
    <col min="13" max="13" width="7.7109375" style="14" customWidth="1"/>
    <col min="14" max="14" width="11.42578125" style="14" customWidth="1"/>
    <col min="15" max="15" width="6.85546875" style="14" customWidth="1"/>
    <col min="16" max="19" width="7.7109375" style="14" customWidth="1"/>
    <col min="20" max="20" width="7.7109375" customWidth="1"/>
    <col min="21" max="21" width="7.7109375" style="14" customWidth="1"/>
    <col min="22" max="22" width="11.7109375" customWidth="1"/>
    <col min="23" max="23" width="4.42578125" customWidth="1"/>
    <col min="24" max="26" width="6.85546875" style="14" customWidth="1"/>
    <col min="27" max="27" width="4.7109375" customWidth="1"/>
    <col min="28" max="28" width="5.140625" customWidth="1"/>
    <col min="29" max="29" width="5.85546875" customWidth="1"/>
    <col min="30" max="30" width="6.28515625" customWidth="1"/>
    <col min="31" max="31" width="7" customWidth="1"/>
    <col min="32" max="32" width="11.140625" customWidth="1"/>
    <col min="33" max="34" width="11.28515625" customWidth="1"/>
    <col min="35" max="35" width="11.28515625" style="36" customWidth="1"/>
    <col min="36" max="36" width="7.28515625" style="17" customWidth="1"/>
    <col min="37" max="37" width="9.42578125" customWidth="1"/>
    <col min="38" max="40" width="9.42578125" style="32" customWidth="1"/>
    <col min="41" max="41" width="7.140625" style="17" customWidth="1"/>
    <col min="42" max="52" width="8.140625" customWidth="1"/>
    <col min="53" max="53" width="6" customWidth="1"/>
    <col min="54" max="54" width="5.42578125" customWidth="1"/>
    <col min="55" max="65" width="7.7109375" customWidth="1"/>
    <col min="66" max="66" width="6.7109375" customWidth="1"/>
    <col min="67" max="67" width="6.42578125" customWidth="1"/>
    <col min="68" max="68" width="7.7109375" customWidth="1"/>
    <col min="69" max="69" width="6.7109375" customWidth="1"/>
    <col min="70" max="72" width="7.7109375" customWidth="1"/>
    <col min="73" max="73" width="5.85546875" customWidth="1"/>
    <col min="74" max="74" width="5.7109375" customWidth="1"/>
    <col min="75" max="75" width="7.7109375" customWidth="1"/>
    <col min="76" max="78" width="6.7109375" customWidth="1"/>
    <col min="79" max="79" width="8.140625" customWidth="1"/>
    <col min="80" max="80" width="5.85546875" customWidth="1"/>
    <col min="81" max="81" width="6.140625" customWidth="1"/>
    <col min="82" max="82" width="6" customWidth="1"/>
    <col min="83" max="83" width="7.7109375" customWidth="1"/>
    <col min="84" max="84" width="6.7109375" customWidth="1"/>
    <col min="85" max="105" width="7.7109375" customWidth="1"/>
    <col min="106" max="106" width="6" customWidth="1"/>
    <col min="107" max="107" width="5.85546875" customWidth="1"/>
    <col min="108" max="108" width="7.7109375" customWidth="1"/>
    <col min="109" max="109" width="6.7109375" customWidth="1"/>
    <col min="110" max="130" width="7.7109375" customWidth="1"/>
    <col min="131" max="131" width="6.85546875" customWidth="1"/>
    <col min="132" max="132" width="7.28515625" customWidth="1"/>
    <col min="133" max="133" width="7.7109375" customWidth="1"/>
    <col min="134" max="134" width="6.7109375" customWidth="1"/>
    <col min="135" max="135" width="10.7109375" customWidth="1"/>
    <col min="136" max="155" width="7.7109375" customWidth="1"/>
    <col min="156" max="156" width="7" customWidth="1"/>
    <col min="157" max="157" width="6.7109375" customWidth="1"/>
    <col min="158" max="158" width="7.7109375" customWidth="1"/>
    <col min="159" max="159" width="6.7109375" customWidth="1"/>
    <col min="160" max="180" width="7.7109375" customWidth="1"/>
    <col min="181" max="181" width="6.42578125" customWidth="1"/>
    <col min="182" max="182" width="6.7109375" customWidth="1"/>
    <col min="183" max="183" width="7.7109375" customWidth="1"/>
    <col min="184" max="184" width="6.7109375" customWidth="1"/>
    <col min="185" max="205" width="7.7109375" customWidth="1"/>
    <col min="206" max="206" width="6.28515625" customWidth="1"/>
    <col min="207" max="207" width="6.85546875" customWidth="1"/>
    <col min="208" max="208" width="7.7109375" customWidth="1"/>
    <col min="209" max="209" width="6.7109375" customWidth="1"/>
    <col min="210" max="230" width="7.7109375" customWidth="1"/>
    <col min="231" max="231" width="6.7109375" customWidth="1"/>
    <col min="232" max="232" width="7.7109375" customWidth="1"/>
    <col min="233" max="235" width="6.7109375" customWidth="1"/>
    <col min="236" max="236" width="6.85546875" customWidth="1"/>
    <col min="237" max="237" width="8.28515625" customWidth="1"/>
    <col min="238" max="238" width="6.7109375" customWidth="1"/>
    <col min="239" max="239" width="7.28515625" customWidth="1"/>
    <col min="240" max="240" width="7.140625" customWidth="1"/>
    <col min="241" max="241" width="6.7109375" customWidth="1"/>
    <col min="242" max="242" width="6.28515625" customWidth="1"/>
    <col min="243" max="244" width="7.7109375" customWidth="1"/>
    <col min="245" max="245" width="13.28515625" customWidth="1"/>
    <col min="246" max="246" width="13.7109375" customWidth="1"/>
    <col min="247" max="248" width="22" customWidth="1"/>
    <col min="249" max="252" width="7.7109375" customWidth="1"/>
    <col min="253" max="253" width="6.140625" customWidth="1"/>
    <col min="254" max="255" width="7.7109375" customWidth="1"/>
    <col min="256" max="256" width="6" customWidth="1"/>
    <col min="257" max="258" width="7.7109375" customWidth="1"/>
    <col min="259" max="259" width="6.85546875" customWidth="1"/>
    <col min="260" max="261" width="7.7109375" customWidth="1"/>
    <col min="262" max="262" width="7" customWidth="1"/>
    <col min="263" max="264" width="7.7109375" customWidth="1"/>
    <col min="265" max="265" width="6.42578125" customWidth="1"/>
    <col min="266" max="267" width="7.7109375" customWidth="1"/>
    <col min="268" max="268" width="6.28515625" customWidth="1"/>
    <col min="269" max="270" width="7.7109375" customWidth="1"/>
    <col min="271" max="271" width="6.140625" customWidth="1"/>
    <col min="272" max="273" width="7.7109375" customWidth="1"/>
    <col min="274" max="274" width="6" customWidth="1"/>
    <col min="275" max="276" width="7.7109375" customWidth="1"/>
    <col min="277" max="277" width="6.85546875" customWidth="1"/>
    <col min="278" max="279" width="7.7109375" customWidth="1"/>
    <col min="280" max="280" width="7" customWidth="1"/>
    <col min="281" max="282" width="7.7109375" customWidth="1"/>
    <col min="283" max="283" width="6.42578125" customWidth="1"/>
    <col min="284" max="285" width="7.7109375" customWidth="1"/>
    <col min="286" max="286" width="6.28515625" customWidth="1"/>
    <col min="287" max="288" width="7.7109375" customWidth="1"/>
    <col min="289" max="290" width="6.140625" customWidth="1"/>
    <col min="291" max="292" width="7" customWidth="1"/>
    <col min="293" max="294" width="6.42578125" customWidth="1"/>
  </cols>
  <sheetData>
    <row r="1" spans="1:294">
      <c r="D1" s="2" t="s">
        <v>12</v>
      </c>
      <c r="E1" s="2"/>
      <c r="F1" s="2"/>
      <c r="G1" s="2"/>
      <c r="H1" s="2"/>
      <c r="I1" s="2"/>
      <c r="J1" s="2"/>
      <c r="K1" s="2"/>
      <c r="L1" s="2"/>
      <c r="T1" s="12"/>
      <c r="V1" s="12"/>
      <c r="W1" s="2"/>
      <c r="AA1" s="2"/>
      <c r="AB1" s="2"/>
      <c r="AC1" s="2"/>
      <c r="AD1" s="2"/>
      <c r="AE1" s="2"/>
      <c r="AF1" s="2"/>
      <c r="AG1" s="2"/>
      <c r="AH1" s="2"/>
      <c r="AI1" s="34"/>
      <c r="AJ1" s="20"/>
      <c r="AK1" s="2"/>
      <c r="AL1" s="30"/>
      <c r="AM1" s="30"/>
      <c r="AN1" s="30"/>
      <c r="AO1" s="20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 t="s">
        <v>69</v>
      </c>
      <c r="BC1" s="4" t="s">
        <v>70</v>
      </c>
      <c r="BD1" s="5" t="s">
        <v>68</v>
      </c>
      <c r="BE1" s="3" t="s">
        <v>69</v>
      </c>
      <c r="BF1" s="4" t="s">
        <v>70</v>
      </c>
      <c r="BG1" s="5" t="s">
        <v>68</v>
      </c>
      <c r="BH1" s="3" t="s">
        <v>69</v>
      </c>
      <c r="BI1" s="4" t="s">
        <v>70</v>
      </c>
      <c r="BJ1" s="5" t="s">
        <v>68</v>
      </c>
      <c r="BK1" s="3" t="s">
        <v>69</v>
      </c>
      <c r="BL1" s="4" t="s">
        <v>70</v>
      </c>
      <c r="BM1" s="5" t="s">
        <v>68</v>
      </c>
      <c r="BN1" s="2" t="s">
        <v>224</v>
      </c>
      <c r="BO1" s="3" t="s">
        <v>69</v>
      </c>
      <c r="BP1" s="4" t="s">
        <v>225</v>
      </c>
      <c r="BQ1" s="5" t="s">
        <v>68</v>
      </c>
      <c r="BR1" s="3" t="s">
        <v>69</v>
      </c>
      <c r="BS1" s="4" t="s">
        <v>70</v>
      </c>
      <c r="BT1" s="5" t="s">
        <v>68</v>
      </c>
      <c r="BU1" s="2" t="s">
        <v>224</v>
      </c>
      <c r="BV1" s="3" t="s">
        <v>69</v>
      </c>
      <c r="BW1" s="4" t="s">
        <v>225</v>
      </c>
      <c r="BX1" s="5" t="s">
        <v>68</v>
      </c>
      <c r="BY1" s="3"/>
      <c r="BZ1" s="4"/>
      <c r="CA1" s="5"/>
      <c r="CB1" s="2"/>
      <c r="CC1" s="2" t="s">
        <v>224</v>
      </c>
      <c r="CD1" s="3" t="s">
        <v>69</v>
      </c>
      <c r="CE1" s="4" t="s">
        <v>225</v>
      </c>
      <c r="CF1" s="5" t="s">
        <v>68</v>
      </c>
      <c r="CG1" s="2" t="s">
        <v>224</v>
      </c>
      <c r="CH1" s="3" t="s">
        <v>69</v>
      </c>
      <c r="CI1" s="4" t="s">
        <v>225</v>
      </c>
      <c r="CJ1" s="5" t="s">
        <v>68</v>
      </c>
      <c r="CK1" s="2" t="s">
        <v>224</v>
      </c>
      <c r="CL1" s="3" t="s">
        <v>69</v>
      </c>
      <c r="CM1" s="4" t="s">
        <v>225</v>
      </c>
      <c r="CN1" s="5" t="s">
        <v>68</v>
      </c>
      <c r="CO1" s="2" t="s">
        <v>224</v>
      </c>
      <c r="CP1" s="3" t="s">
        <v>69</v>
      </c>
      <c r="CQ1" s="4" t="s">
        <v>225</v>
      </c>
      <c r="CR1" s="5" t="s">
        <v>68</v>
      </c>
      <c r="CS1" s="3" t="s">
        <v>142</v>
      </c>
      <c r="CT1" s="4"/>
      <c r="CU1" s="5"/>
      <c r="CV1" s="3" t="s">
        <v>142</v>
      </c>
      <c r="CW1" s="4"/>
      <c r="CX1" s="5"/>
      <c r="CY1" s="3" t="s">
        <v>142</v>
      </c>
      <c r="CZ1" s="4"/>
      <c r="DA1" s="5"/>
      <c r="DB1" s="2" t="s">
        <v>224</v>
      </c>
      <c r="DC1" s="3" t="s">
        <v>69</v>
      </c>
      <c r="DD1" s="4" t="s">
        <v>225</v>
      </c>
      <c r="DE1" s="5" t="s">
        <v>68</v>
      </c>
      <c r="DF1" s="2" t="s">
        <v>224</v>
      </c>
      <c r="DG1" s="3" t="s">
        <v>69</v>
      </c>
      <c r="DH1" s="4" t="s">
        <v>225</v>
      </c>
      <c r="DI1" s="5" t="s">
        <v>68</v>
      </c>
      <c r="DJ1" s="2" t="s">
        <v>224</v>
      </c>
      <c r="DK1" s="3" t="s">
        <v>69</v>
      </c>
      <c r="DL1" s="4" t="s">
        <v>225</v>
      </c>
      <c r="DM1" s="5" t="s">
        <v>68</v>
      </c>
      <c r="DN1" s="2" t="s">
        <v>224</v>
      </c>
      <c r="DO1" s="3" t="s">
        <v>69</v>
      </c>
      <c r="DP1" s="4" t="s">
        <v>225</v>
      </c>
      <c r="DQ1" s="5" t="s">
        <v>68</v>
      </c>
      <c r="DR1" s="3"/>
      <c r="DS1" s="4"/>
      <c r="DT1" s="5"/>
      <c r="DU1" s="3" t="s">
        <v>142</v>
      </c>
      <c r="DV1" s="4"/>
      <c r="DW1" s="5"/>
      <c r="DX1" s="3" t="s">
        <v>142</v>
      </c>
      <c r="DY1" s="4"/>
      <c r="DZ1" s="5"/>
      <c r="EA1" s="2" t="s">
        <v>224</v>
      </c>
      <c r="EB1" s="3" t="s">
        <v>69</v>
      </c>
      <c r="EC1" s="4" t="s">
        <v>225</v>
      </c>
      <c r="ED1" s="5" t="s">
        <v>68</v>
      </c>
      <c r="EE1" s="2" t="s">
        <v>224</v>
      </c>
      <c r="EF1" s="3" t="s">
        <v>69</v>
      </c>
      <c r="EG1" s="4" t="s">
        <v>225</v>
      </c>
      <c r="EH1" s="5" t="s">
        <v>68</v>
      </c>
      <c r="EI1" s="2" t="s">
        <v>224</v>
      </c>
      <c r="EJ1" s="3" t="s">
        <v>69</v>
      </c>
      <c r="EK1" s="4" t="s">
        <v>225</v>
      </c>
      <c r="EL1" s="5" t="s">
        <v>68</v>
      </c>
      <c r="EM1" s="2" t="s">
        <v>224</v>
      </c>
      <c r="EN1" s="3" t="s">
        <v>69</v>
      </c>
      <c r="EO1" s="4" t="s">
        <v>225</v>
      </c>
      <c r="EP1" s="5" t="s">
        <v>68</v>
      </c>
      <c r="EQ1" s="3"/>
      <c r="ER1" s="4"/>
      <c r="ES1" s="5"/>
      <c r="ET1" s="3" t="s">
        <v>142</v>
      </c>
      <c r="EU1" s="4"/>
      <c r="EV1" s="5"/>
      <c r="EW1" s="3"/>
      <c r="EX1" s="4"/>
      <c r="EY1" s="5"/>
      <c r="EZ1" s="2" t="s">
        <v>224</v>
      </c>
      <c r="FA1" s="3" t="s">
        <v>69</v>
      </c>
      <c r="FB1" s="4" t="s">
        <v>225</v>
      </c>
      <c r="FC1" s="5" t="s">
        <v>68</v>
      </c>
      <c r="FD1" s="2" t="s">
        <v>224</v>
      </c>
      <c r="FE1" s="3" t="s">
        <v>69</v>
      </c>
      <c r="FF1" s="4" t="s">
        <v>225</v>
      </c>
      <c r="FG1" s="5" t="s">
        <v>68</v>
      </c>
      <c r="FH1" s="2" t="s">
        <v>224</v>
      </c>
      <c r="FI1" s="3" t="s">
        <v>69</v>
      </c>
      <c r="FJ1" s="4" t="s">
        <v>225</v>
      </c>
      <c r="FK1" s="5" t="s">
        <v>68</v>
      </c>
      <c r="FL1" s="2" t="s">
        <v>224</v>
      </c>
      <c r="FM1" s="3" t="s">
        <v>69</v>
      </c>
      <c r="FN1" s="4" t="s">
        <v>225</v>
      </c>
      <c r="FO1" s="5" t="s">
        <v>68</v>
      </c>
      <c r="FP1" s="3"/>
      <c r="FQ1" s="4"/>
      <c r="FR1" s="5"/>
      <c r="FS1" s="3" t="s">
        <v>142</v>
      </c>
      <c r="FT1" s="4"/>
      <c r="FU1" s="5"/>
      <c r="FV1" s="3"/>
      <c r="FW1" s="4"/>
      <c r="FX1" s="5"/>
      <c r="FY1" s="2" t="s">
        <v>224</v>
      </c>
      <c r="FZ1" s="3" t="s">
        <v>69</v>
      </c>
      <c r="GA1" s="4" t="s">
        <v>225</v>
      </c>
      <c r="GB1" s="5" t="s">
        <v>68</v>
      </c>
      <c r="GC1" s="2" t="s">
        <v>224</v>
      </c>
      <c r="GD1" s="3" t="s">
        <v>69</v>
      </c>
      <c r="GE1" s="4" t="s">
        <v>225</v>
      </c>
      <c r="GF1" s="5" t="s">
        <v>68</v>
      </c>
      <c r="GG1" s="2" t="s">
        <v>224</v>
      </c>
      <c r="GH1" s="3" t="s">
        <v>69</v>
      </c>
      <c r="GI1" s="4" t="s">
        <v>225</v>
      </c>
      <c r="GJ1" s="5" t="s">
        <v>68</v>
      </c>
      <c r="GK1" s="2" t="s">
        <v>224</v>
      </c>
      <c r="GL1" s="3" t="s">
        <v>69</v>
      </c>
      <c r="GM1" s="4" t="s">
        <v>225</v>
      </c>
      <c r="GN1" s="5" t="s">
        <v>68</v>
      </c>
      <c r="GO1" s="3"/>
      <c r="GP1" s="4"/>
      <c r="GQ1" s="5"/>
      <c r="GR1" s="3" t="s">
        <v>142</v>
      </c>
      <c r="GS1" s="4"/>
      <c r="GT1" s="5"/>
      <c r="GU1" s="3"/>
      <c r="GV1" s="4"/>
      <c r="GW1" s="5"/>
      <c r="GX1" s="2" t="s">
        <v>224</v>
      </c>
      <c r="GY1" s="3" t="s">
        <v>69</v>
      </c>
      <c r="GZ1" s="4" t="s">
        <v>225</v>
      </c>
      <c r="HA1" s="5" t="s">
        <v>68</v>
      </c>
      <c r="HB1" s="2" t="s">
        <v>224</v>
      </c>
      <c r="HC1" s="3" t="s">
        <v>69</v>
      </c>
      <c r="HD1" s="4" t="s">
        <v>225</v>
      </c>
      <c r="HE1" s="5" t="s">
        <v>68</v>
      </c>
      <c r="HF1" s="2" t="s">
        <v>224</v>
      </c>
      <c r="HG1" s="3" t="s">
        <v>69</v>
      </c>
      <c r="HH1" s="4" t="s">
        <v>225</v>
      </c>
      <c r="HI1" s="5" t="s">
        <v>68</v>
      </c>
      <c r="HJ1" s="2" t="s">
        <v>224</v>
      </c>
      <c r="HK1" s="3" t="s">
        <v>69</v>
      </c>
      <c r="HL1" s="4" t="s">
        <v>225</v>
      </c>
      <c r="HM1" s="5" t="s">
        <v>68</v>
      </c>
      <c r="HN1" s="3"/>
      <c r="HO1" s="4"/>
      <c r="HP1" s="5"/>
      <c r="HQ1" s="3" t="s">
        <v>142</v>
      </c>
      <c r="HR1" s="4"/>
      <c r="HS1" s="5"/>
      <c r="HT1" s="3"/>
      <c r="HU1" s="4"/>
      <c r="HV1" s="5"/>
      <c r="HW1" s="3"/>
      <c r="HX1" s="4"/>
      <c r="HY1" s="5"/>
      <c r="HZ1" s="2"/>
      <c r="IA1" s="2"/>
      <c r="IB1" s="2"/>
      <c r="IC1" s="2"/>
      <c r="ID1" s="2"/>
      <c r="IE1" s="2"/>
      <c r="IF1" s="2"/>
      <c r="IG1" s="2"/>
      <c r="IH1" s="2"/>
      <c r="IS1" s="2" t="s">
        <v>359</v>
      </c>
      <c r="IT1" s="2" t="s">
        <v>360</v>
      </c>
      <c r="IU1" s="2" t="s">
        <v>361</v>
      </c>
      <c r="IV1" s="2" t="s">
        <v>362</v>
      </c>
      <c r="IW1" s="2" t="s">
        <v>363</v>
      </c>
      <c r="IX1" s="2" t="s">
        <v>364</v>
      </c>
      <c r="IY1" s="2" t="s">
        <v>365</v>
      </c>
      <c r="IZ1" s="2" t="s">
        <v>366</v>
      </c>
      <c r="JA1" s="2" t="s">
        <v>367</v>
      </c>
      <c r="JB1" s="2" t="s">
        <v>368</v>
      </c>
      <c r="JC1" s="2" t="s">
        <v>369</v>
      </c>
      <c r="JD1" s="2" t="s">
        <v>370</v>
      </c>
      <c r="JE1" s="2" t="s">
        <v>371</v>
      </c>
      <c r="JF1" s="2" t="s">
        <v>372</v>
      </c>
      <c r="JG1" s="2" t="s">
        <v>373</v>
      </c>
      <c r="JH1" s="2" t="s">
        <v>374</v>
      </c>
      <c r="JI1" s="2" t="s">
        <v>375</v>
      </c>
      <c r="JJ1" s="2" t="s">
        <v>376</v>
      </c>
      <c r="JK1" s="6" t="s">
        <v>377</v>
      </c>
      <c r="JL1" s="6" t="s">
        <v>378</v>
      </c>
      <c r="JM1" s="6" t="s">
        <v>379</v>
      </c>
      <c r="JN1" s="6" t="s">
        <v>380</v>
      </c>
      <c r="JO1" s="6" t="s">
        <v>381</v>
      </c>
      <c r="JP1" s="6" t="s">
        <v>382</v>
      </c>
      <c r="JQ1" s="6" t="s">
        <v>383</v>
      </c>
      <c r="JR1" s="6" t="s">
        <v>384</v>
      </c>
      <c r="JS1" s="6" t="s">
        <v>385</v>
      </c>
      <c r="JT1" s="6" t="s">
        <v>386</v>
      </c>
      <c r="JU1" s="6" t="s">
        <v>387</v>
      </c>
      <c r="JV1" s="6" t="s">
        <v>388</v>
      </c>
      <c r="JW1" s="6" t="s">
        <v>389</v>
      </c>
      <c r="JX1" s="6" t="s">
        <v>390</v>
      </c>
      <c r="JY1" s="6" t="s">
        <v>391</v>
      </c>
      <c r="JZ1" s="6" t="s">
        <v>392</v>
      </c>
      <c r="KA1" s="6" t="s">
        <v>393</v>
      </c>
      <c r="KB1" s="6" t="s">
        <v>394</v>
      </c>
      <c r="KC1" s="68" t="s">
        <v>396</v>
      </c>
      <c r="KD1" s="68" t="s">
        <v>395</v>
      </c>
      <c r="KE1" s="68" t="s">
        <v>397</v>
      </c>
      <c r="KF1" s="68" t="s">
        <v>398</v>
      </c>
      <c r="KG1" s="68" t="s">
        <v>399</v>
      </c>
      <c r="KH1" s="68" t="s">
        <v>400</v>
      </c>
    </row>
    <row r="2" spans="1:294" s="1" customFormat="1" ht="15.75" thickBot="1">
      <c r="D2" s="7"/>
      <c r="E2" s="7"/>
      <c r="F2" s="7"/>
      <c r="G2" s="7"/>
      <c r="H2" s="7"/>
      <c r="I2" s="7"/>
      <c r="J2" s="7"/>
      <c r="K2" s="7"/>
      <c r="L2" s="7"/>
      <c r="M2" s="15"/>
      <c r="N2" s="15"/>
      <c r="O2" s="15"/>
      <c r="P2" s="15"/>
      <c r="Q2" s="15"/>
      <c r="R2" s="15"/>
      <c r="S2" s="15"/>
      <c r="T2" s="13"/>
      <c r="U2" s="15"/>
      <c r="V2" s="13"/>
      <c r="W2" s="7"/>
      <c r="X2" s="15"/>
      <c r="Y2" s="15"/>
      <c r="Z2" s="15"/>
      <c r="AA2" s="7"/>
      <c r="AB2" s="7"/>
      <c r="AC2" s="7"/>
      <c r="AD2" s="7"/>
      <c r="AE2" s="7"/>
      <c r="AF2" s="7"/>
      <c r="AG2" s="7"/>
      <c r="AH2" s="7"/>
      <c r="AI2" s="35"/>
      <c r="AJ2" s="21"/>
      <c r="AK2" s="7"/>
      <c r="AL2" s="31"/>
      <c r="AM2" s="31"/>
      <c r="AN2" s="31"/>
      <c r="AO2" s="21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8"/>
      <c r="BC2" s="9"/>
      <c r="BD2" s="10"/>
      <c r="BE2" s="8"/>
      <c r="BF2" s="9"/>
      <c r="BG2" s="10"/>
      <c r="BH2" s="8"/>
      <c r="BI2" s="9"/>
      <c r="BJ2" s="10"/>
      <c r="BK2" s="8"/>
      <c r="BL2" s="9"/>
      <c r="BM2" s="10"/>
      <c r="BN2" s="7"/>
      <c r="BO2" s="8"/>
      <c r="BP2" s="9"/>
      <c r="BQ2" s="10"/>
      <c r="BR2" s="8"/>
      <c r="BS2" s="9"/>
      <c r="BT2" s="10"/>
      <c r="BU2" s="7"/>
      <c r="BV2" s="27" t="s">
        <v>103</v>
      </c>
      <c r="BW2" s="28" t="s">
        <v>103</v>
      </c>
      <c r="BX2" s="29" t="s">
        <v>103</v>
      </c>
      <c r="BY2" s="27" t="s">
        <v>103</v>
      </c>
      <c r="BZ2" s="28" t="s">
        <v>103</v>
      </c>
      <c r="CA2" s="29" t="s">
        <v>103</v>
      </c>
      <c r="CB2" s="7"/>
      <c r="CC2" s="7"/>
      <c r="CD2" s="8"/>
      <c r="CE2" s="9"/>
      <c r="CF2" s="10"/>
      <c r="CG2" s="7"/>
      <c r="CH2" s="8"/>
      <c r="CI2" s="9"/>
      <c r="CJ2" s="10"/>
      <c r="CK2" s="7"/>
      <c r="CL2" s="8"/>
      <c r="CM2" s="9"/>
      <c r="CN2" s="10"/>
      <c r="CO2" s="7"/>
      <c r="CP2" s="8"/>
      <c r="CQ2" s="9"/>
      <c r="CR2" s="10"/>
      <c r="CS2" s="8" t="s">
        <v>119</v>
      </c>
      <c r="CT2" s="9"/>
      <c r="CU2" s="10"/>
      <c r="CV2" s="8" t="s">
        <v>195</v>
      </c>
      <c r="CW2" s="9"/>
      <c r="CX2" s="10"/>
      <c r="CY2" s="8" t="s">
        <v>336</v>
      </c>
      <c r="CZ2" s="9"/>
      <c r="DA2" s="10"/>
      <c r="DB2" s="7"/>
      <c r="DC2" s="8"/>
      <c r="DD2" s="9"/>
      <c r="DE2" s="10"/>
      <c r="DF2" s="7"/>
      <c r="DG2" s="8"/>
      <c r="DH2" s="9"/>
      <c r="DI2" s="10"/>
      <c r="DJ2" s="7"/>
      <c r="DK2" s="8"/>
      <c r="DL2" s="9"/>
      <c r="DM2" s="10"/>
      <c r="DN2" s="7"/>
      <c r="DO2" s="8"/>
      <c r="DP2" s="9"/>
      <c r="DQ2" s="10"/>
      <c r="DR2" s="8"/>
      <c r="DS2" s="9"/>
      <c r="DT2" s="10"/>
      <c r="DU2" s="8" t="s">
        <v>195</v>
      </c>
      <c r="DV2" s="9"/>
      <c r="DW2" s="10"/>
      <c r="DX2" s="8" t="s">
        <v>195</v>
      </c>
      <c r="DY2" s="9"/>
      <c r="DZ2" s="10"/>
      <c r="EA2" s="7"/>
      <c r="EB2" s="8"/>
      <c r="EC2" s="9"/>
      <c r="ED2" s="10"/>
      <c r="EE2" s="7"/>
      <c r="EF2" s="8"/>
      <c r="EG2" s="9"/>
      <c r="EH2" s="10"/>
      <c r="EI2" s="7"/>
      <c r="EJ2" s="8"/>
      <c r="EK2" s="9"/>
      <c r="EL2" s="10"/>
      <c r="EM2" s="7"/>
      <c r="EN2" s="8"/>
      <c r="EO2" s="9"/>
      <c r="EP2" s="10"/>
      <c r="EQ2" s="8" t="s">
        <v>119</v>
      </c>
      <c r="ER2" s="9"/>
      <c r="ES2" s="10"/>
      <c r="ET2" s="8" t="s">
        <v>195</v>
      </c>
      <c r="EU2" s="9"/>
      <c r="EV2" s="10"/>
      <c r="EW2" s="8" t="s">
        <v>345</v>
      </c>
      <c r="EX2" s="9"/>
      <c r="EY2" s="10"/>
      <c r="EZ2" s="7"/>
      <c r="FA2" s="8"/>
      <c r="FB2" s="9"/>
      <c r="FC2" s="10"/>
      <c r="FD2" s="7"/>
      <c r="FE2" s="8"/>
      <c r="FF2" s="9"/>
      <c r="FG2" s="10"/>
      <c r="FH2" s="7"/>
      <c r="FI2" s="8"/>
      <c r="FJ2" s="9"/>
      <c r="FK2" s="10"/>
      <c r="FL2" s="7"/>
      <c r="FM2" s="8"/>
      <c r="FN2" s="9"/>
      <c r="FO2" s="10"/>
      <c r="FP2" s="8" t="s">
        <v>119</v>
      </c>
      <c r="FQ2" s="9"/>
      <c r="FR2" s="10"/>
      <c r="FS2" s="8" t="s">
        <v>195</v>
      </c>
      <c r="FT2" s="9"/>
      <c r="FU2" s="10"/>
      <c r="FV2" s="8" t="s">
        <v>347</v>
      </c>
      <c r="FW2" s="9"/>
      <c r="FX2" s="10"/>
      <c r="FY2" s="7"/>
      <c r="FZ2" s="8"/>
      <c r="GA2" s="9"/>
      <c r="GB2" s="10"/>
      <c r="GC2" s="7"/>
      <c r="GD2" s="8"/>
      <c r="GE2" s="9"/>
      <c r="GF2" s="10"/>
      <c r="GG2" s="7"/>
      <c r="GH2" s="8"/>
      <c r="GI2" s="9"/>
      <c r="GJ2" s="10"/>
      <c r="GK2" s="7"/>
      <c r="GL2" s="8"/>
      <c r="GM2" s="9"/>
      <c r="GN2" s="10"/>
      <c r="GO2" s="8" t="s">
        <v>119</v>
      </c>
      <c r="GP2" s="9"/>
      <c r="GQ2" s="10"/>
      <c r="GR2" s="8" t="s">
        <v>195</v>
      </c>
      <c r="GS2" s="9"/>
      <c r="GT2" s="10"/>
      <c r="GU2" s="8" t="s">
        <v>347</v>
      </c>
      <c r="GV2" s="9"/>
      <c r="GW2" s="10"/>
      <c r="GX2" s="7"/>
      <c r="GY2" s="8"/>
      <c r="GZ2" s="9"/>
      <c r="HA2" s="10"/>
      <c r="HB2" s="7"/>
      <c r="HC2" s="8"/>
      <c r="HD2" s="9"/>
      <c r="HE2" s="10"/>
      <c r="HF2" s="7"/>
      <c r="HG2" s="8"/>
      <c r="HH2" s="9"/>
      <c r="HI2" s="10"/>
      <c r="HJ2" s="7"/>
      <c r="HK2" s="8"/>
      <c r="HL2" s="9"/>
      <c r="HM2" s="10"/>
      <c r="HN2" s="8" t="s">
        <v>119</v>
      </c>
      <c r="HO2" s="9"/>
      <c r="HP2" s="10"/>
      <c r="HQ2" s="8" t="s">
        <v>195</v>
      </c>
      <c r="HR2" s="9"/>
      <c r="HS2" s="10"/>
      <c r="HT2" s="8" t="s">
        <v>347</v>
      </c>
      <c r="HU2" s="9"/>
      <c r="HV2" s="10"/>
      <c r="HW2" s="8" t="s">
        <v>39</v>
      </c>
      <c r="HX2" s="9" t="s">
        <v>39</v>
      </c>
      <c r="HY2" s="10"/>
      <c r="HZ2" s="7" t="s">
        <v>13</v>
      </c>
      <c r="IA2" s="7"/>
      <c r="IB2" s="7"/>
      <c r="IC2" s="7"/>
      <c r="ID2" s="7"/>
      <c r="IE2" s="7"/>
      <c r="IF2" s="7"/>
      <c r="IG2" s="7"/>
      <c r="IH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87"/>
      <c r="KD2" s="87"/>
      <c r="KE2" s="87"/>
      <c r="KF2" s="87"/>
      <c r="KG2" s="87"/>
      <c r="KH2" s="87"/>
    </row>
    <row r="3" spans="1:294" s="39" customFormat="1" ht="61.5" thickTop="1" thickBot="1">
      <c r="A3" s="39" t="s">
        <v>0</v>
      </c>
      <c r="C3" s="39" t="s">
        <v>1</v>
      </c>
      <c r="D3" s="39" t="s">
        <v>2</v>
      </c>
      <c r="E3" s="39" t="s">
        <v>3</v>
      </c>
      <c r="F3" s="39" t="s">
        <v>240</v>
      </c>
      <c r="G3" s="39" t="s">
        <v>4</v>
      </c>
      <c r="H3" s="39" t="s">
        <v>5</v>
      </c>
      <c r="I3" s="39" t="s">
        <v>242</v>
      </c>
      <c r="J3" s="39" t="s">
        <v>241</v>
      </c>
      <c r="K3" s="39" t="s">
        <v>191</v>
      </c>
      <c r="L3" s="39" t="s">
        <v>6</v>
      </c>
      <c r="M3" s="40"/>
      <c r="N3" s="40"/>
      <c r="O3" s="40"/>
      <c r="P3" s="40"/>
      <c r="Q3" s="40"/>
      <c r="R3" s="40"/>
      <c r="S3" s="40" t="s">
        <v>174</v>
      </c>
      <c r="T3" s="39" t="s">
        <v>226</v>
      </c>
      <c r="U3" s="40" t="s">
        <v>217</v>
      </c>
      <c r="V3" s="39" t="s">
        <v>227</v>
      </c>
      <c r="W3" s="39" t="s">
        <v>7</v>
      </c>
      <c r="X3" s="40"/>
      <c r="Y3" s="40"/>
      <c r="Z3" s="40"/>
      <c r="AA3" s="39" t="s">
        <v>8</v>
      </c>
      <c r="AB3" s="39" t="s">
        <v>9</v>
      </c>
      <c r="AC3" s="39" t="s">
        <v>22</v>
      </c>
      <c r="AD3" s="39" t="s">
        <v>10</v>
      </c>
      <c r="AE3" s="39" t="s">
        <v>11</v>
      </c>
      <c r="AF3" s="39" t="s">
        <v>73</v>
      </c>
      <c r="AG3" s="39" t="s">
        <v>74</v>
      </c>
      <c r="AH3" s="39" t="s">
        <v>75</v>
      </c>
      <c r="AI3" s="41" t="s">
        <v>220</v>
      </c>
      <c r="AJ3" s="42" t="s">
        <v>90</v>
      </c>
      <c r="AK3" s="39" t="s">
        <v>76</v>
      </c>
      <c r="AL3" s="43" t="s">
        <v>110</v>
      </c>
      <c r="AM3" s="43" t="s">
        <v>219</v>
      </c>
      <c r="AN3" s="43" t="s">
        <v>243</v>
      </c>
      <c r="AO3" s="42" t="s">
        <v>78</v>
      </c>
      <c r="AP3" s="39" t="s">
        <v>77</v>
      </c>
      <c r="AQ3" s="39" t="s">
        <v>168</v>
      </c>
      <c r="AR3" s="39" t="s">
        <v>143</v>
      </c>
      <c r="AS3" s="39" t="s">
        <v>228</v>
      </c>
      <c r="AT3" s="39" t="s">
        <v>144</v>
      </c>
      <c r="AU3" s="39" t="s">
        <v>229</v>
      </c>
      <c r="AV3" s="39" t="s">
        <v>170</v>
      </c>
      <c r="AW3" s="39" t="s">
        <v>147</v>
      </c>
      <c r="AX3" s="39" t="s">
        <v>230</v>
      </c>
      <c r="AY3" s="39" t="s">
        <v>152</v>
      </c>
      <c r="AZ3" s="39" t="s">
        <v>152</v>
      </c>
      <c r="BA3" s="39" t="s">
        <v>14</v>
      </c>
      <c r="BB3" s="39" t="s">
        <v>40</v>
      </c>
      <c r="BC3" s="39" t="s">
        <v>66</v>
      </c>
      <c r="BD3" s="39" t="s">
        <v>67</v>
      </c>
      <c r="BE3" s="39" t="s">
        <v>156</v>
      </c>
      <c r="BF3" s="39" t="s">
        <v>157</v>
      </c>
      <c r="BG3" s="39" t="s">
        <v>158</v>
      </c>
      <c r="BH3" s="39" t="s">
        <v>185</v>
      </c>
      <c r="BI3" s="39" t="s">
        <v>186</v>
      </c>
      <c r="BJ3" s="39" t="s">
        <v>187</v>
      </c>
      <c r="BK3" s="39" t="s">
        <v>214</v>
      </c>
      <c r="BL3" s="39" t="s">
        <v>215</v>
      </c>
      <c r="BM3" s="39" t="s">
        <v>216</v>
      </c>
      <c r="BN3" s="39" t="s">
        <v>30</v>
      </c>
      <c r="BO3" s="39" t="s">
        <v>41</v>
      </c>
      <c r="BP3" s="39" t="s">
        <v>49</v>
      </c>
      <c r="BQ3" s="39" t="s">
        <v>57</v>
      </c>
      <c r="BR3" s="39" t="s">
        <v>159</v>
      </c>
      <c r="BS3" s="39" t="s">
        <v>160</v>
      </c>
      <c r="BT3" s="39" t="s">
        <v>161</v>
      </c>
      <c r="BU3" s="39" t="s">
        <v>104</v>
      </c>
      <c r="BV3" s="39" t="s">
        <v>300</v>
      </c>
      <c r="BW3" s="39" t="s">
        <v>301</v>
      </c>
      <c r="BX3" s="39" t="s">
        <v>58</v>
      </c>
      <c r="BY3" s="39" t="s">
        <v>162</v>
      </c>
      <c r="BZ3" s="39" t="s">
        <v>163</v>
      </c>
      <c r="CA3" s="39" t="s">
        <v>164</v>
      </c>
      <c r="CB3" s="39" t="s">
        <v>15</v>
      </c>
      <c r="CC3" s="39" t="s">
        <v>16</v>
      </c>
      <c r="CD3" s="39" t="s">
        <v>42</v>
      </c>
      <c r="CE3" s="39" t="s">
        <v>50</v>
      </c>
      <c r="CF3" s="39" t="s">
        <v>59</v>
      </c>
      <c r="CG3" s="39" t="s">
        <v>311</v>
      </c>
      <c r="CH3" s="39" t="s">
        <v>312</v>
      </c>
      <c r="CI3" s="39" t="s">
        <v>313</v>
      </c>
      <c r="CJ3" s="39" t="s">
        <v>314</v>
      </c>
      <c r="CK3" s="39" t="s">
        <v>244</v>
      </c>
      <c r="CL3" s="39" t="s">
        <v>247</v>
      </c>
      <c r="CM3" s="39" t="s">
        <v>248</v>
      </c>
      <c r="CN3" s="39" t="s">
        <v>249</v>
      </c>
      <c r="CO3" s="39" t="s">
        <v>250</v>
      </c>
      <c r="CP3" s="39" t="s">
        <v>251</v>
      </c>
      <c r="CQ3" s="39" t="s">
        <v>252</v>
      </c>
      <c r="CR3" s="39" t="s">
        <v>253</v>
      </c>
      <c r="CS3" s="39" t="s">
        <v>116</v>
      </c>
      <c r="CT3" s="39" t="s">
        <v>117</v>
      </c>
      <c r="CU3" s="39" t="s">
        <v>118</v>
      </c>
      <c r="CV3" s="39" t="s">
        <v>196</v>
      </c>
      <c r="CW3" s="39" t="s">
        <v>197</v>
      </c>
      <c r="CX3" s="39" t="s">
        <v>198</v>
      </c>
      <c r="CY3" s="39" t="s">
        <v>337</v>
      </c>
      <c r="CZ3" s="39" t="s">
        <v>338</v>
      </c>
      <c r="DA3" s="39" t="s">
        <v>339</v>
      </c>
      <c r="DB3" s="44" t="s">
        <v>23</v>
      </c>
      <c r="DC3" s="42" t="s">
        <v>43</v>
      </c>
      <c r="DD3" s="44" t="s">
        <v>51</v>
      </c>
      <c r="DE3" s="44" t="s">
        <v>60</v>
      </c>
      <c r="DF3" s="44" t="s">
        <v>315</v>
      </c>
      <c r="DG3" s="42" t="s">
        <v>316</v>
      </c>
      <c r="DH3" s="44" t="s">
        <v>317</v>
      </c>
      <c r="DI3" s="44" t="s">
        <v>318</v>
      </c>
      <c r="DJ3" s="44" t="s">
        <v>254</v>
      </c>
      <c r="DK3" s="42" t="s">
        <v>255</v>
      </c>
      <c r="DL3" s="44" t="s">
        <v>256</v>
      </c>
      <c r="DM3" s="44" t="s">
        <v>257</v>
      </c>
      <c r="DN3" s="44" t="s">
        <v>258</v>
      </c>
      <c r="DO3" s="42" t="s">
        <v>259</v>
      </c>
      <c r="DP3" s="44" t="s">
        <v>260</v>
      </c>
      <c r="DQ3" s="44" t="s">
        <v>261</v>
      </c>
      <c r="DR3" s="44" t="s">
        <v>120</v>
      </c>
      <c r="DS3" s="44" t="s">
        <v>121</v>
      </c>
      <c r="DT3" s="44" t="s">
        <v>122</v>
      </c>
      <c r="DU3" s="44" t="s">
        <v>199</v>
      </c>
      <c r="DV3" s="44" t="s">
        <v>200</v>
      </c>
      <c r="DW3" s="44" t="s">
        <v>201</v>
      </c>
      <c r="DX3" s="44" t="s">
        <v>340</v>
      </c>
      <c r="DY3" s="44" t="s">
        <v>341</v>
      </c>
      <c r="DZ3" s="44" t="s">
        <v>342</v>
      </c>
      <c r="EA3" s="39" t="s">
        <v>24</v>
      </c>
      <c r="EB3" s="42" t="s">
        <v>44</v>
      </c>
      <c r="EC3" s="39" t="s">
        <v>52</v>
      </c>
      <c r="ED3" s="39" t="s">
        <v>61</v>
      </c>
      <c r="EE3" s="39" t="s">
        <v>319</v>
      </c>
      <c r="EF3" s="42" t="s">
        <v>320</v>
      </c>
      <c r="EG3" s="39" t="s">
        <v>321</v>
      </c>
      <c r="EH3" s="39" t="s">
        <v>322</v>
      </c>
      <c r="EI3" s="39" t="s">
        <v>262</v>
      </c>
      <c r="EJ3" s="42" t="s">
        <v>263</v>
      </c>
      <c r="EK3" s="39" t="s">
        <v>264</v>
      </c>
      <c r="EL3" s="39" t="s">
        <v>265</v>
      </c>
      <c r="EM3" s="39" t="s">
        <v>266</v>
      </c>
      <c r="EN3" s="42" t="s">
        <v>267</v>
      </c>
      <c r="EO3" s="39" t="s">
        <v>268</v>
      </c>
      <c r="EP3" s="39" t="s">
        <v>269</v>
      </c>
      <c r="EQ3" s="39" t="s">
        <v>123</v>
      </c>
      <c r="ER3" s="39" t="s">
        <v>124</v>
      </c>
      <c r="ES3" s="39" t="s">
        <v>125</v>
      </c>
      <c r="ET3" s="39" t="s">
        <v>202</v>
      </c>
      <c r="EU3" s="39" t="s">
        <v>203</v>
      </c>
      <c r="EV3" s="39" t="s">
        <v>204</v>
      </c>
      <c r="EW3" s="39" t="s">
        <v>344</v>
      </c>
      <c r="EX3" s="39" t="s">
        <v>343</v>
      </c>
      <c r="EY3" s="39" t="s">
        <v>346</v>
      </c>
      <c r="EZ3" s="39" t="s">
        <v>25</v>
      </c>
      <c r="FA3" s="42" t="s">
        <v>45</v>
      </c>
      <c r="FB3" s="39" t="s">
        <v>53</v>
      </c>
      <c r="FC3" s="39" t="s">
        <v>62</v>
      </c>
      <c r="FD3" s="39" t="s">
        <v>323</v>
      </c>
      <c r="FE3" s="42" t="s">
        <v>324</v>
      </c>
      <c r="FF3" s="39" t="s">
        <v>325</v>
      </c>
      <c r="FG3" s="39" t="s">
        <v>326</v>
      </c>
      <c r="FH3" s="39" t="s">
        <v>270</v>
      </c>
      <c r="FI3" s="42" t="s">
        <v>271</v>
      </c>
      <c r="FJ3" s="39" t="s">
        <v>272</v>
      </c>
      <c r="FK3" s="39" t="s">
        <v>273</v>
      </c>
      <c r="FL3" s="39" t="s">
        <v>274</v>
      </c>
      <c r="FM3" s="42" t="s">
        <v>275</v>
      </c>
      <c r="FN3" s="39" t="s">
        <v>276</v>
      </c>
      <c r="FO3" s="39" t="s">
        <v>277</v>
      </c>
      <c r="FP3" s="39" t="s">
        <v>126</v>
      </c>
      <c r="FQ3" s="39" t="s">
        <v>127</v>
      </c>
      <c r="FR3" s="39" t="s">
        <v>128</v>
      </c>
      <c r="FS3" s="39" t="s">
        <v>205</v>
      </c>
      <c r="FT3" s="39" t="s">
        <v>206</v>
      </c>
      <c r="FU3" s="39" t="s">
        <v>207</v>
      </c>
      <c r="FV3" s="39" t="s">
        <v>348</v>
      </c>
      <c r="FW3" s="39" t="s">
        <v>349</v>
      </c>
      <c r="FX3" s="39" t="s">
        <v>350</v>
      </c>
      <c r="FY3" s="39" t="s">
        <v>26</v>
      </c>
      <c r="FZ3" s="42" t="s">
        <v>46</v>
      </c>
      <c r="GA3" s="39" t="s">
        <v>54</v>
      </c>
      <c r="GB3" s="39" t="s">
        <v>63</v>
      </c>
      <c r="GC3" s="39" t="s">
        <v>327</v>
      </c>
      <c r="GD3" s="42" t="s">
        <v>328</v>
      </c>
      <c r="GE3" s="39" t="s">
        <v>329</v>
      </c>
      <c r="GF3" s="39" t="s">
        <v>330</v>
      </c>
      <c r="GG3" s="39" t="s">
        <v>278</v>
      </c>
      <c r="GH3" s="42" t="s">
        <v>279</v>
      </c>
      <c r="GI3" s="39" t="s">
        <v>280</v>
      </c>
      <c r="GJ3" s="39" t="s">
        <v>281</v>
      </c>
      <c r="GK3" s="39" t="s">
        <v>282</v>
      </c>
      <c r="GL3" s="42" t="s">
        <v>283</v>
      </c>
      <c r="GM3" s="39" t="s">
        <v>284</v>
      </c>
      <c r="GN3" s="39" t="s">
        <v>285</v>
      </c>
      <c r="GO3" s="39" t="s">
        <v>129</v>
      </c>
      <c r="GP3" s="39" t="s">
        <v>130</v>
      </c>
      <c r="GQ3" s="39" t="s">
        <v>131</v>
      </c>
      <c r="GR3" s="39" t="s">
        <v>208</v>
      </c>
      <c r="GS3" s="39" t="s">
        <v>209</v>
      </c>
      <c r="GT3" s="39" t="s">
        <v>210</v>
      </c>
      <c r="GU3" s="39" t="s">
        <v>351</v>
      </c>
      <c r="GV3" s="39" t="s">
        <v>352</v>
      </c>
      <c r="GW3" s="39" t="s">
        <v>353</v>
      </c>
      <c r="GX3" s="39" t="s">
        <v>27</v>
      </c>
      <c r="GY3" s="42" t="s">
        <v>47</v>
      </c>
      <c r="GZ3" s="39" t="s">
        <v>55</v>
      </c>
      <c r="HA3" s="39" t="s">
        <v>64</v>
      </c>
      <c r="HB3" s="39" t="s">
        <v>331</v>
      </c>
      <c r="HC3" s="42" t="s">
        <v>332</v>
      </c>
      <c r="HD3" s="39" t="s">
        <v>333</v>
      </c>
      <c r="HE3" s="39" t="s">
        <v>334</v>
      </c>
      <c r="HF3" s="39" t="s">
        <v>286</v>
      </c>
      <c r="HG3" s="42" t="s">
        <v>287</v>
      </c>
      <c r="HH3" s="39" t="s">
        <v>288</v>
      </c>
      <c r="HI3" s="39" t="s">
        <v>289</v>
      </c>
      <c r="HJ3" s="39" t="s">
        <v>290</v>
      </c>
      <c r="HK3" s="42" t="s">
        <v>291</v>
      </c>
      <c r="HL3" s="39" t="s">
        <v>292</v>
      </c>
      <c r="HM3" s="39" t="s">
        <v>293</v>
      </c>
      <c r="HN3" s="39" t="s">
        <v>132</v>
      </c>
      <c r="HO3" s="39" t="s">
        <v>133</v>
      </c>
      <c r="HP3" s="39" t="s">
        <v>134</v>
      </c>
      <c r="HQ3" s="39" t="s">
        <v>211</v>
      </c>
      <c r="HR3" s="39" t="s">
        <v>212</v>
      </c>
      <c r="HS3" s="39" t="s">
        <v>213</v>
      </c>
      <c r="HT3" s="39" t="s">
        <v>354</v>
      </c>
      <c r="HU3" s="39" t="s">
        <v>355</v>
      </c>
      <c r="HV3" s="39" t="s">
        <v>356</v>
      </c>
      <c r="HW3" s="42" t="s">
        <v>48</v>
      </c>
      <c r="HX3" s="39" t="s">
        <v>56</v>
      </c>
      <c r="HY3" s="39" t="s">
        <v>65</v>
      </c>
      <c r="HZ3" s="39" t="s">
        <v>32</v>
      </c>
      <c r="IA3" s="39" t="s">
        <v>31</v>
      </c>
      <c r="IB3" s="39" t="s">
        <v>28</v>
      </c>
      <c r="IC3" s="39" t="s">
        <v>33</v>
      </c>
      <c r="ID3" s="39" t="s">
        <v>29</v>
      </c>
      <c r="IE3" s="39" t="s">
        <v>34</v>
      </c>
      <c r="IF3" s="39" t="s">
        <v>35</v>
      </c>
      <c r="IG3" s="39" t="s">
        <v>36</v>
      </c>
      <c r="IH3" s="39" t="s">
        <v>37</v>
      </c>
      <c r="II3" s="39" t="s">
        <v>295</v>
      </c>
      <c r="IK3" s="39" t="s">
        <v>296</v>
      </c>
      <c r="IL3" s="39" t="s">
        <v>239</v>
      </c>
      <c r="IM3" s="39" t="s">
        <v>309</v>
      </c>
      <c r="IN3" s="39" t="s">
        <v>310</v>
      </c>
      <c r="IO3" s="39" t="s">
        <v>236</v>
      </c>
      <c r="IP3" s="39" t="s">
        <v>238</v>
      </c>
      <c r="IQ3" s="39" t="s">
        <v>237</v>
      </c>
      <c r="IR3" s="39" t="s">
        <v>357</v>
      </c>
      <c r="IV3" s="44"/>
      <c r="IW3" s="44"/>
      <c r="IX3" s="44"/>
      <c r="JN3" s="44"/>
      <c r="JO3" s="44"/>
      <c r="JP3" s="44"/>
    </row>
    <row r="4" spans="1:294" ht="15.75" thickTop="1">
      <c r="A4" s="78" t="s">
        <v>401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78"/>
      <c r="N4" s="78"/>
      <c r="O4" s="78"/>
      <c r="P4" s="78"/>
      <c r="Q4" s="78"/>
      <c r="R4" s="78"/>
      <c r="S4" s="78"/>
      <c r="T4" s="78"/>
      <c r="U4" s="78"/>
      <c r="V4" s="80"/>
      <c r="W4" s="80"/>
      <c r="X4" s="78"/>
      <c r="Y4" s="78"/>
      <c r="Z4" s="78"/>
      <c r="AA4" s="80"/>
      <c r="AB4" s="80"/>
      <c r="AC4" s="80"/>
      <c r="AD4" s="80"/>
      <c r="AE4" s="80"/>
      <c r="AF4" s="81"/>
      <c r="AG4" s="81"/>
      <c r="AH4" s="81"/>
      <c r="AI4" s="82"/>
      <c r="AJ4" s="83"/>
      <c r="AK4" s="80"/>
      <c r="AL4" s="84"/>
      <c r="AM4" s="84"/>
      <c r="AN4" s="84"/>
      <c r="AO4" s="85"/>
      <c r="AP4" s="85"/>
      <c r="AQ4" s="85"/>
      <c r="AR4" s="85"/>
      <c r="AS4" s="86"/>
      <c r="AT4" s="85"/>
      <c r="AU4" s="86"/>
      <c r="AV4" s="78"/>
      <c r="AW4" s="85"/>
      <c r="AX4" s="86"/>
      <c r="AY4" s="85"/>
      <c r="AZ4" s="78"/>
      <c r="BA4" s="85"/>
      <c r="BB4" s="85"/>
      <c r="BC4" s="85"/>
      <c r="BD4" s="85"/>
      <c r="BE4" s="78"/>
      <c r="BF4" s="78"/>
      <c r="BG4" s="78"/>
      <c r="BH4" s="78"/>
      <c r="BI4" s="78"/>
      <c r="BJ4" s="78"/>
      <c r="BK4" s="78"/>
      <c r="BL4" s="78"/>
      <c r="BM4" s="78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358</v>
      </c>
      <c r="CC4" s="80">
        <v>2.4260000000000002</v>
      </c>
      <c r="CD4" s="80" t="s">
        <v>358</v>
      </c>
      <c r="CE4" s="80"/>
      <c r="CF4" s="80" t="s">
        <v>358</v>
      </c>
      <c r="CG4" s="80">
        <v>1.5029999999999999</v>
      </c>
      <c r="CH4" s="80" t="s">
        <v>97</v>
      </c>
      <c r="CI4" s="80"/>
      <c r="CJ4" s="80" t="s">
        <v>97</v>
      </c>
      <c r="CK4" s="80">
        <v>1.5029999999999999</v>
      </c>
      <c r="CL4" s="80" t="s">
        <v>97</v>
      </c>
      <c r="CM4" s="80"/>
      <c r="CN4" s="80"/>
      <c r="CO4" s="80"/>
      <c r="CP4" s="80"/>
      <c r="CQ4" s="80"/>
      <c r="CR4" s="80"/>
      <c r="CS4" s="78"/>
      <c r="CT4" s="80"/>
      <c r="CU4" s="80"/>
      <c r="CV4" s="80"/>
      <c r="CW4" s="80"/>
      <c r="CX4" s="80"/>
      <c r="CY4" s="80"/>
      <c r="CZ4" s="80"/>
      <c r="DA4" s="80" t="s">
        <v>97</v>
      </c>
      <c r="DB4" s="80">
        <v>2.173</v>
      </c>
      <c r="DC4" s="80" t="s">
        <v>97</v>
      </c>
      <c r="DD4" s="80"/>
      <c r="DE4" s="80" t="s">
        <v>97</v>
      </c>
      <c r="DF4" s="80">
        <v>1.3420000000000001</v>
      </c>
      <c r="DG4" s="80" t="s">
        <v>97</v>
      </c>
      <c r="DH4" s="80"/>
      <c r="DI4" s="80" t="s">
        <v>97</v>
      </c>
      <c r="DJ4" s="80">
        <v>1.3440000000000001</v>
      </c>
      <c r="DK4" s="80" t="s">
        <v>97</v>
      </c>
      <c r="DL4" s="80"/>
      <c r="DM4" s="80"/>
      <c r="DN4" s="80"/>
      <c r="DO4" s="80"/>
      <c r="DP4" s="80"/>
      <c r="DQ4" s="80"/>
      <c r="DR4" s="78"/>
      <c r="DS4" s="80"/>
      <c r="DT4" s="80"/>
      <c r="DU4" s="80"/>
      <c r="DV4" s="80"/>
      <c r="DW4" s="80"/>
      <c r="DX4" s="80"/>
      <c r="DY4" s="80"/>
      <c r="DZ4" s="80" t="s">
        <v>97</v>
      </c>
      <c r="EA4" s="80">
        <v>0.253</v>
      </c>
      <c r="EB4" s="80" t="s">
        <v>97</v>
      </c>
      <c r="EC4" s="80"/>
      <c r="ED4" s="80" t="s">
        <v>97</v>
      </c>
      <c r="EE4" s="80">
        <v>0.16</v>
      </c>
      <c r="EF4" s="80" t="s">
        <v>97</v>
      </c>
      <c r="EG4" s="80"/>
      <c r="EH4" s="80" t="s">
        <v>97</v>
      </c>
      <c r="EI4" s="80">
        <v>0.158</v>
      </c>
      <c r="EJ4" s="80" t="s">
        <v>97</v>
      </c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 t="s">
        <v>97</v>
      </c>
      <c r="EZ4" s="80">
        <v>-0.23200000000000001</v>
      </c>
      <c r="FA4" s="80" t="s">
        <v>97</v>
      </c>
      <c r="FB4" s="80"/>
      <c r="FC4" s="80" t="s">
        <v>97</v>
      </c>
      <c r="FD4" s="80">
        <v>-0.14599999999999999</v>
      </c>
      <c r="FE4" s="80" t="s">
        <v>97</v>
      </c>
      <c r="FF4" s="80"/>
      <c r="FG4" s="80" t="s">
        <v>97</v>
      </c>
      <c r="FH4" s="80">
        <v>-0.14499999999999999</v>
      </c>
      <c r="FI4" s="80" t="s">
        <v>97</v>
      </c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 t="s">
        <v>97</v>
      </c>
      <c r="FY4" s="80">
        <v>6.98</v>
      </c>
      <c r="FZ4" s="80" t="s">
        <v>97</v>
      </c>
      <c r="GA4" s="80"/>
      <c r="GB4" s="80" t="s">
        <v>97</v>
      </c>
      <c r="GC4" s="80">
        <v>4.2729999999999997</v>
      </c>
      <c r="GD4" s="80" t="s">
        <v>97</v>
      </c>
      <c r="GE4" s="80"/>
      <c r="GF4" s="80" t="s">
        <v>97</v>
      </c>
      <c r="GG4" s="80">
        <v>4.2930000000000001</v>
      </c>
      <c r="GH4" s="80" t="s">
        <v>97</v>
      </c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 t="s">
        <v>97</v>
      </c>
      <c r="GX4" s="80">
        <v>0.93100000000000005</v>
      </c>
      <c r="GY4" s="80" t="s">
        <v>97</v>
      </c>
      <c r="GZ4" s="80"/>
      <c r="HA4" s="80" t="s">
        <v>97</v>
      </c>
      <c r="HB4" s="80">
        <v>0.59299999999999997</v>
      </c>
      <c r="HC4" s="80" t="s">
        <v>97</v>
      </c>
      <c r="HD4" s="80"/>
      <c r="HE4" s="80" t="s">
        <v>97</v>
      </c>
      <c r="HF4" s="80">
        <v>0.58499999999999996</v>
      </c>
      <c r="HG4" s="80" t="s">
        <v>97</v>
      </c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</row>
    <row r="5" spans="1:294" s="105" customFormat="1">
      <c r="B5" s="106"/>
      <c r="C5" s="60"/>
      <c r="D5" s="60"/>
      <c r="E5" s="60"/>
      <c r="F5" s="60"/>
      <c r="G5" s="60"/>
      <c r="H5" s="60"/>
      <c r="I5" s="60"/>
      <c r="J5" s="60"/>
      <c r="K5" s="60"/>
      <c r="L5" s="60"/>
      <c r="V5" s="60"/>
      <c r="W5" s="60"/>
      <c r="AA5" s="60"/>
      <c r="AB5" s="60"/>
      <c r="AC5" s="60"/>
      <c r="AD5" s="60"/>
      <c r="AE5" s="60"/>
      <c r="AF5" s="107"/>
      <c r="AG5" s="107"/>
      <c r="AH5" s="107"/>
      <c r="AI5" s="108"/>
      <c r="AJ5" s="26"/>
      <c r="AK5" s="60"/>
      <c r="AL5" s="109"/>
      <c r="AM5" s="109"/>
      <c r="AN5" s="109"/>
      <c r="AO5" s="59"/>
      <c r="AP5" s="59"/>
      <c r="AQ5" s="59"/>
      <c r="AR5" s="59"/>
      <c r="AS5" s="58"/>
      <c r="AT5" s="59"/>
      <c r="AU5" s="58"/>
      <c r="AW5" s="59"/>
      <c r="AX5" s="58"/>
      <c r="AY5" s="59"/>
      <c r="BA5" s="59"/>
      <c r="BB5" s="59"/>
      <c r="BC5" s="59"/>
      <c r="BD5" s="59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</row>
    <row r="6" spans="1:294" s="5" customFormat="1">
      <c r="A6" s="5" t="s">
        <v>403</v>
      </c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V6" s="98"/>
      <c r="W6" s="98"/>
      <c r="AA6" s="98"/>
      <c r="AB6" s="98"/>
      <c r="AC6" s="98"/>
      <c r="AD6" s="98"/>
      <c r="AE6" s="98"/>
      <c r="AF6" s="99"/>
      <c r="AG6" s="99"/>
      <c r="AH6" s="99"/>
      <c r="AI6" s="100"/>
      <c r="AJ6" s="101"/>
      <c r="AK6" s="98"/>
      <c r="AL6" s="102"/>
      <c r="AM6" s="102"/>
      <c r="AN6" s="102"/>
      <c r="AO6" s="103"/>
      <c r="AP6" s="103"/>
      <c r="AQ6" s="103"/>
      <c r="AR6" s="103"/>
      <c r="AS6" s="104"/>
      <c r="AT6" s="103"/>
      <c r="AU6" s="104"/>
      <c r="AW6" s="103"/>
      <c r="AX6" s="104"/>
      <c r="AY6" s="103"/>
      <c r="BA6" s="103"/>
      <c r="BB6" s="103"/>
      <c r="BC6" s="103"/>
      <c r="BD6" s="103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>
        <f>AVERAGE(CC12:CC22)</f>
        <v>2.5818181818181816</v>
      </c>
      <c r="CD6" s="98"/>
      <c r="CE6" s="98"/>
      <c r="CF6" s="98"/>
      <c r="CG6" s="98">
        <f>AVERAGE(CG12:CG22)</f>
        <v>1.6851592614074029</v>
      </c>
      <c r="CH6" s="98"/>
      <c r="CI6" s="98"/>
      <c r="CJ6" s="98"/>
      <c r="CK6" s="98">
        <f>AVERAGE(CK12:CK22)</f>
        <v>1.6467027001913583</v>
      </c>
      <c r="CL6" s="98"/>
      <c r="CM6" s="98"/>
      <c r="CN6" s="98"/>
      <c r="CO6" s="98"/>
      <c r="CP6" s="98"/>
      <c r="CQ6" s="98"/>
      <c r="CR6" s="98"/>
      <c r="CT6" s="98"/>
      <c r="CU6" s="98"/>
      <c r="CV6" s="98"/>
      <c r="CW6" s="98"/>
      <c r="CX6" s="98"/>
      <c r="CY6" s="98"/>
      <c r="CZ6" s="98"/>
      <c r="DA6" s="98"/>
      <c r="DB6" s="98">
        <f>AVERAGE(DB12:DB22)</f>
        <v>2.38</v>
      </c>
      <c r="DC6" s="98"/>
      <c r="DD6" s="98"/>
      <c r="DE6" s="98"/>
      <c r="DF6" s="98">
        <f>AVERAGE(DF12:DF22)</f>
        <v>1.5494064447200098</v>
      </c>
      <c r="DG6" s="98"/>
      <c r="DH6" s="98"/>
      <c r="DI6" s="98"/>
      <c r="DJ6" s="98">
        <f>AVERAGE(DJ12:DJ22)</f>
        <v>1.515896463104331</v>
      </c>
      <c r="DK6" s="98"/>
      <c r="DL6" s="98"/>
      <c r="DM6" s="98"/>
      <c r="DN6" s="98"/>
      <c r="DO6" s="98"/>
      <c r="DP6" s="98"/>
      <c r="DQ6" s="98"/>
      <c r="DS6" s="98"/>
      <c r="DT6" s="98"/>
      <c r="DU6" s="98"/>
      <c r="DV6" s="98"/>
      <c r="DW6" s="98"/>
      <c r="DX6" s="98"/>
      <c r="DY6" s="98"/>
      <c r="DZ6" s="98"/>
      <c r="EA6" s="98">
        <f>AVERAGE(EA12:EA22)</f>
        <v>0.20181818181818184</v>
      </c>
      <c r="EB6" s="98"/>
      <c r="EC6" s="98"/>
      <c r="ED6" s="98"/>
      <c r="EE6" s="98">
        <f>AVERAGE(EE12:EE22)</f>
        <v>0.13575281668739295</v>
      </c>
      <c r="EF6" s="98"/>
      <c r="EG6" s="98"/>
      <c r="EH6" s="98"/>
      <c r="EI6" s="98">
        <f>AVERAGE(EI12:EI22)</f>
        <v>0.13080623708702699</v>
      </c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>
        <f>AVERAGE(EZ12:EZ22)</f>
        <v>-0.23090909090909087</v>
      </c>
      <c r="FA6" s="98"/>
      <c r="FB6" s="98"/>
      <c r="FC6" s="98"/>
      <c r="FD6" s="98">
        <f>AVERAGE(FD12:FD22)</f>
        <v>-0.15551171786721441</v>
      </c>
      <c r="FE6" s="98"/>
      <c r="FF6" s="98"/>
      <c r="FG6" s="98"/>
      <c r="FH6" s="98">
        <f>AVERAGE(FH12:FH22)</f>
        <v>-0.14974979745250361</v>
      </c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>
        <f>AVERAGE(FY12:FY22)</f>
        <v>6.7209090909090916</v>
      </c>
      <c r="FZ6" s="98"/>
      <c r="GA6" s="98"/>
      <c r="GB6" s="98"/>
      <c r="GC6" s="98">
        <f>AVERAGE(GC12:GC22)</f>
        <v>4.3924631349502015</v>
      </c>
      <c r="GD6" s="98"/>
      <c r="GE6" s="98"/>
      <c r="GF6" s="98"/>
      <c r="GG6" s="98">
        <f>AVERAGE(GG12:GG22)</f>
        <v>4.2744107833809588</v>
      </c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>
        <f>AVERAGE(GX12:GX22)</f>
        <v>0.91454545454545455</v>
      </c>
      <c r="GY6" s="98"/>
      <c r="GZ6" s="98"/>
      <c r="HA6" s="98"/>
      <c r="HB6" s="98">
        <f>AVERAGE(HB12:HB22)</f>
        <v>0.6157839951086086</v>
      </c>
      <c r="HC6" s="98"/>
      <c r="HD6" s="98"/>
      <c r="HE6" s="98"/>
      <c r="HF6" s="98">
        <f>AVERAGE(HF12:HF22)</f>
        <v>0.59259307362420144</v>
      </c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S6" s="98"/>
      <c r="IT6" s="98"/>
      <c r="IU6" s="98"/>
      <c r="IV6" s="98"/>
      <c r="IW6" s="98"/>
      <c r="IX6" s="98"/>
      <c r="IY6" s="98"/>
      <c r="IZ6" s="98"/>
      <c r="JA6" s="98"/>
      <c r="JB6" s="98"/>
      <c r="JC6" s="98"/>
      <c r="JD6" s="98"/>
      <c r="JE6" s="98"/>
      <c r="JF6" s="98"/>
      <c r="JG6" s="98"/>
      <c r="JH6" s="98"/>
      <c r="JI6" s="98"/>
      <c r="JJ6" s="98"/>
      <c r="JK6" s="98"/>
      <c r="JL6" s="98"/>
      <c r="JM6" s="98"/>
      <c r="JN6" s="98"/>
      <c r="JO6" s="98"/>
      <c r="JP6" s="98"/>
      <c r="JQ6" s="98"/>
      <c r="JR6" s="98"/>
      <c r="JS6" s="98"/>
      <c r="JT6" s="98"/>
      <c r="JU6" s="98"/>
      <c r="JV6" s="98"/>
      <c r="JW6" s="98"/>
      <c r="JX6" s="98"/>
      <c r="JY6" s="98"/>
      <c r="JZ6" s="98"/>
      <c r="KA6" s="98"/>
      <c r="KB6" s="98"/>
      <c r="KC6" s="98"/>
      <c r="KD6" s="98"/>
      <c r="KE6" s="98"/>
      <c r="KF6" s="98"/>
      <c r="KG6" s="98"/>
      <c r="KH6" s="98"/>
    </row>
    <row r="7" spans="1:294" s="88" customFormat="1">
      <c r="A7" s="88" t="s">
        <v>402</v>
      </c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V7" s="90"/>
      <c r="W7" s="90"/>
      <c r="AA7" s="90"/>
      <c r="AB7" s="90"/>
      <c r="AC7" s="90"/>
      <c r="AD7" s="90"/>
      <c r="AE7" s="90"/>
      <c r="AF7" s="91"/>
      <c r="AG7" s="91"/>
      <c r="AH7" s="91"/>
      <c r="AI7" s="92"/>
      <c r="AJ7" s="93"/>
      <c r="AK7" s="90"/>
      <c r="AL7" s="94"/>
      <c r="AM7" s="94"/>
      <c r="AN7" s="94"/>
      <c r="AO7" s="95"/>
      <c r="AP7" s="95"/>
      <c r="AQ7" s="95"/>
      <c r="AR7" s="95"/>
      <c r="AS7" s="96"/>
      <c r="AT7" s="95"/>
      <c r="AU7" s="96"/>
      <c r="AW7" s="95"/>
      <c r="AX7" s="96"/>
      <c r="AY7" s="95"/>
      <c r="BA7" s="95"/>
      <c r="BB7" s="95"/>
      <c r="BC7" s="95"/>
      <c r="BD7" s="95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>
        <f>MEDIAN(CC12:CC22)</f>
        <v>2.57</v>
      </c>
      <c r="CD7" s="90"/>
      <c r="CE7" s="90"/>
      <c r="CF7" s="90"/>
      <c r="CG7" s="90">
        <f>MEDIAN(CG12:CG22)</f>
        <v>1.6390306122448979</v>
      </c>
      <c r="CH7" s="90"/>
      <c r="CI7" s="90"/>
      <c r="CJ7" s="90"/>
      <c r="CK7" s="90">
        <f>MEDIAN(CK12:CK22)</f>
        <v>1.6327827191867852</v>
      </c>
      <c r="CL7" s="90"/>
      <c r="CM7" s="90"/>
      <c r="CN7" s="90"/>
      <c r="CO7" s="90"/>
      <c r="CP7" s="90"/>
      <c r="CQ7" s="90"/>
      <c r="CR7" s="90"/>
      <c r="CT7" s="90"/>
      <c r="CU7" s="90"/>
      <c r="CV7" s="90"/>
      <c r="CW7" s="90"/>
      <c r="CX7" s="90"/>
      <c r="CY7" s="90"/>
      <c r="CZ7" s="90"/>
      <c r="DA7" s="90"/>
      <c r="DB7" s="90">
        <f>MEDIAN(DB12:DB22)</f>
        <v>2.39</v>
      </c>
      <c r="DC7" s="90"/>
      <c r="DD7" s="90"/>
      <c r="DE7" s="90"/>
      <c r="DF7" s="90">
        <f>MEDIAN(DF12:DF22)</f>
        <v>1.5242346938775511</v>
      </c>
      <c r="DG7" s="90"/>
      <c r="DH7" s="90"/>
      <c r="DI7" s="90"/>
      <c r="DJ7" s="90">
        <f>MEDIAN(DJ12:DJ22)</f>
        <v>1.5184243964421855</v>
      </c>
      <c r="DK7" s="90"/>
      <c r="DL7" s="90"/>
      <c r="DM7" s="90"/>
      <c r="DN7" s="90"/>
      <c r="DO7" s="90"/>
      <c r="DP7" s="90"/>
      <c r="DQ7" s="90"/>
      <c r="DS7" s="90"/>
      <c r="DT7" s="90"/>
      <c r="DU7" s="90"/>
      <c r="DV7" s="90"/>
      <c r="DW7" s="90"/>
      <c r="DX7" s="90"/>
      <c r="DY7" s="90"/>
      <c r="DZ7" s="90"/>
      <c r="EA7" s="90">
        <f>MEDIAN(EA12:EA22)</f>
        <v>0.1</v>
      </c>
      <c r="EB7" s="90"/>
      <c r="EC7" s="90"/>
      <c r="ED7" s="90"/>
      <c r="EE7" s="90">
        <f>MEDIAN(EE12:EE22)</f>
        <v>6.7294751009421269E-2</v>
      </c>
      <c r="EF7" s="90"/>
      <c r="EG7" s="90"/>
      <c r="EH7" s="90"/>
      <c r="EI7" s="90">
        <f>MEDIAN(EI12:EI22)</f>
        <v>6.3131313131313135E-2</v>
      </c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>
        <f>MEDIAN(EZ12:EZ22)</f>
        <v>-0.22</v>
      </c>
      <c r="FA7" s="90"/>
      <c r="FB7" s="90"/>
      <c r="FC7" s="90"/>
      <c r="FD7" s="90">
        <f>MEDIAN(FD12:FD22)</f>
        <v>-0.14007308160779539</v>
      </c>
      <c r="FE7" s="90"/>
      <c r="FF7" s="90"/>
      <c r="FG7" s="90"/>
      <c r="FH7" s="90">
        <f>MEDIAN(FH12:FH22)</f>
        <v>-0.1464968152866242</v>
      </c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>
        <f>MEDIAN(FY12:FY22)</f>
        <v>6.42</v>
      </c>
      <c r="FZ7" s="90"/>
      <c r="GA7" s="90"/>
      <c r="GB7" s="90"/>
      <c r="GC7" s="90">
        <f>MEDIAN(GC12:GC22)</f>
        <v>4.0435835351089588</v>
      </c>
      <c r="GD7" s="90"/>
      <c r="GE7" s="90"/>
      <c r="GF7" s="90"/>
      <c r="GG7" s="90">
        <f>MEDIAN(GG12:GG22)</f>
        <v>4.0484848484848488</v>
      </c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>
        <f>MEDIAN(GX12:GX22)</f>
        <v>0.7</v>
      </c>
      <c r="GY7" s="90"/>
      <c r="GZ7" s="90"/>
      <c r="HA7" s="90"/>
      <c r="HB7" s="90">
        <f>MEDIAN(HB12:HB22)</f>
        <v>0.4567600487210719</v>
      </c>
      <c r="HC7" s="90"/>
      <c r="HD7" s="90"/>
      <c r="HE7" s="90"/>
      <c r="HF7" s="90">
        <f>MEDIAN(HF12:HF22)</f>
        <v>0.47770700636942676</v>
      </c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S7" s="90"/>
      <c r="IT7" s="90"/>
      <c r="IU7" s="90"/>
      <c r="IV7" s="90"/>
      <c r="IW7" s="90"/>
      <c r="IX7" s="90"/>
      <c r="IY7" s="90"/>
      <c r="IZ7" s="90"/>
      <c r="JA7" s="90"/>
      <c r="JB7" s="90"/>
      <c r="JC7" s="90"/>
      <c r="JD7" s="90"/>
      <c r="JE7" s="90"/>
      <c r="JF7" s="90"/>
      <c r="JG7" s="90"/>
      <c r="JH7" s="90"/>
      <c r="JI7" s="90"/>
      <c r="JJ7" s="90"/>
      <c r="JK7" s="90"/>
      <c r="JL7" s="90"/>
      <c r="JM7" s="90"/>
      <c r="JN7" s="90"/>
      <c r="JO7" s="90"/>
      <c r="JP7" s="90"/>
      <c r="JQ7" s="90"/>
      <c r="JR7" s="90"/>
      <c r="JS7" s="90"/>
      <c r="JT7" s="90"/>
      <c r="JU7" s="90"/>
      <c r="JV7" s="90"/>
      <c r="JW7" s="90"/>
      <c r="JX7" s="90"/>
      <c r="JY7" s="90"/>
      <c r="JZ7" s="90"/>
      <c r="KA7" s="90"/>
      <c r="KB7" s="90"/>
      <c r="KC7" s="90"/>
      <c r="KD7" s="90"/>
      <c r="KE7" s="90"/>
      <c r="KF7" s="90"/>
      <c r="KG7" s="90"/>
      <c r="KH7" s="90"/>
    </row>
    <row r="8" spans="1:294" s="71" customFormat="1">
      <c r="M8" s="72"/>
      <c r="N8" s="72"/>
      <c r="O8" s="72"/>
      <c r="P8" s="72"/>
      <c r="Q8" s="72"/>
      <c r="R8" s="72"/>
      <c r="S8" s="72"/>
      <c r="U8" s="72"/>
      <c r="X8" s="72"/>
      <c r="Y8" s="72"/>
      <c r="Z8" s="72"/>
      <c r="AI8" s="73"/>
      <c r="AJ8" s="74"/>
      <c r="AL8" s="75"/>
      <c r="AM8" s="75"/>
      <c r="AN8" s="75"/>
      <c r="AO8" s="74"/>
      <c r="DB8" s="76"/>
      <c r="DC8" s="74"/>
      <c r="DD8" s="76"/>
      <c r="DE8" s="76"/>
      <c r="DF8" s="76"/>
      <c r="DG8" s="74"/>
      <c r="DH8" s="76"/>
      <c r="DI8" s="76"/>
      <c r="DJ8" s="76"/>
      <c r="DK8" s="74"/>
      <c r="DL8" s="76"/>
      <c r="DM8" s="76"/>
      <c r="DN8" s="76"/>
      <c r="DO8" s="74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B8" s="74"/>
      <c r="EF8" s="74"/>
      <c r="EJ8" s="74"/>
      <c r="EN8" s="74"/>
      <c r="FA8" s="74"/>
      <c r="FE8" s="74"/>
      <c r="FI8" s="74"/>
      <c r="FM8" s="74"/>
      <c r="FZ8" s="74"/>
      <c r="GD8" s="74"/>
      <c r="GH8" s="74"/>
      <c r="GL8" s="74"/>
      <c r="GY8" s="74"/>
      <c r="HC8" s="74"/>
      <c r="HG8" s="74"/>
      <c r="HK8" s="74"/>
      <c r="HW8" s="74"/>
      <c r="IV8" s="76"/>
      <c r="IW8" s="76"/>
      <c r="IX8" s="76"/>
      <c r="JN8" s="76"/>
      <c r="JO8" s="76"/>
      <c r="JP8" s="76"/>
    </row>
    <row r="9" spans="1:294" s="120" customFormat="1">
      <c r="A9" s="101" t="s">
        <v>403</v>
      </c>
      <c r="M9" s="110"/>
      <c r="N9" s="110"/>
      <c r="O9" s="110"/>
      <c r="P9" s="110"/>
      <c r="Q9" s="110"/>
      <c r="R9" s="110"/>
      <c r="S9" s="110"/>
      <c r="U9" s="110"/>
      <c r="X9" s="110"/>
      <c r="Y9" s="110"/>
      <c r="Z9" s="110"/>
      <c r="AI9" s="110"/>
      <c r="AJ9" s="110"/>
      <c r="AL9" s="111"/>
      <c r="AM9" s="111"/>
      <c r="AN9" s="111"/>
      <c r="AO9" s="110"/>
      <c r="CC9" s="120">
        <v>2.58</v>
      </c>
      <c r="CG9" s="120">
        <v>1.6852</v>
      </c>
      <c r="CK9" s="120">
        <v>1.6467000000000001</v>
      </c>
      <c r="DB9" s="110">
        <v>2.38</v>
      </c>
      <c r="DC9" s="110"/>
      <c r="DD9" s="110"/>
      <c r="DE9" s="110"/>
      <c r="DF9" s="110">
        <v>1.5494000000000001</v>
      </c>
      <c r="DG9" s="110"/>
      <c r="DH9" s="110"/>
      <c r="DI9" s="110"/>
      <c r="DJ9" s="110">
        <v>1.5159</v>
      </c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20">
        <v>0.20200000000000001</v>
      </c>
      <c r="EB9" s="110"/>
      <c r="EE9" s="120">
        <v>0.13575300000000001</v>
      </c>
      <c r="EF9" s="110"/>
      <c r="EI9" s="120">
        <v>0.1308</v>
      </c>
      <c r="EJ9" s="110"/>
      <c r="EN9" s="110"/>
      <c r="EZ9" s="120">
        <v>-0.23</v>
      </c>
      <c r="FA9" s="110"/>
      <c r="FD9" s="120">
        <v>-0.156</v>
      </c>
      <c r="FE9" s="110"/>
      <c r="FH9" s="120">
        <v>-0.15</v>
      </c>
      <c r="FI9" s="110"/>
      <c r="FM9" s="110"/>
      <c r="FY9" s="120">
        <v>6.7210000000000001</v>
      </c>
      <c r="FZ9" s="110"/>
      <c r="GC9" s="120">
        <v>4.3925000000000001</v>
      </c>
      <c r="GD9" s="110"/>
      <c r="GG9" s="120">
        <v>4.2744</v>
      </c>
      <c r="GH9" s="110"/>
      <c r="GL9" s="110"/>
      <c r="GX9" s="120">
        <v>0.91</v>
      </c>
      <c r="GY9" s="110"/>
      <c r="HB9" s="120">
        <v>0.61580000000000001</v>
      </c>
      <c r="HC9" s="110"/>
      <c r="HF9" s="120">
        <v>0.59260000000000002</v>
      </c>
      <c r="HG9" s="110"/>
      <c r="HK9" s="110"/>
      <c r="HW9" s="110"/>
      <c r="IV9" s="110"/>
      <c r="IW9" s="110"/>
      <c r="IX9" s="110"/>
      <c r="JN9" s="110"/>
      <c r="JO9" s="110"/>
      <c r="JP9" s="110"/>
    </row>
    <row r="10" spans="1:294" s="121" customFormat="1">
      <c r="A10" s="93" t="s">
        <v>402</v>
      </c>
      <c r="M10" s="112"/>
      <c r="N10" s="112"/>
      <c r="O10" s="112"/>
      <c r="P10" s="112"/>
      <c r="Q10" s="112"/>
      <c r="R10" s="112"/>
      <c r="S10" s="112"/>
      <c r="U10" s="112"/>
      <c r="X10" s="112"/>
      <c r="Y10" s="112"/>
      <c r="Z10" s="112"/>
      <c r="AI10" s="112"/>
      <c r="AJ10" s="112"/>
      <c r="AL10" s="113"/>
      <c r="AM10" s="113"/>
      <c r="AN10" s="113"/>
      <c r="AO10" s="112"/>
      <c r="CC10" s="121">
        <v>2.57</v>
      </c>
      <c r="CG10" s="121">
        <v>1.639</v>
      </c>
      <c r="CK10" s="121">
        <v>1.6328</v>
      </c>
      <c r="DB10" s="112">
        <v>2.39</v>
      </c>
      <c r="DC10" s="112"/>
      <c r="DD10" s="112"/>
      <c r="DE10" s="112"/>
      <c r="DF10" s="112">
        <v>1.5242</v>
      </c>
      <c r="DG10" s="112"/>
      <c r="DH10" s="112"/>
      <c r="DI10" s="112"/>
      <c r="DJ10" s="112">
        <v>1.5184</v>
      </c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21">
        <v>0.1</v>
      </c>
      <c r="EB10" s="112"/>
      <c r="EE10" s="121">
        <v>6.7294999999999994E-2</v>
      </c>
      <c r="EF10" s="112"/>
      <c r="EI10" s="121">
        <v>6.3100000000000003E-2</v>
      </c>
      <c r="EJ10" s="112"/>
      <c r="EN10" s="112"/>
      <c r="EZ10" s="121">
        <v>-0.22</v>
      </c>
      <c r="FA10" s="112"/>
      <c r="FD10" s="121">
        <v>-0.14000000000000001</v>
      </c>
      <c r="FE10" s="112"/>
      <c r="FH10" s="121">
        <v>-0.14599999999999999</v>
      </c>
      <c r="FI10" s="112"/>
      <c r="FM10" s="112"/>
      <c r="FY10" s="121">
        <v>6.42</v>
      </c>
      <c r="FZ10" s="112"/>
      <c r="GC10" s="121">
        <v>4.0435999999999996</v>
      </c>
      <c r="GD10" s="112"/>
      <c r="GG10" s="121">
        <v>4.0484999999999998</v>
      </c>
      <c r="GH10" s="112"/>
      <c r="GL10" s="112"/>
      <c r="GX10" s="121">
        <v>0.7</v>
      </c>
      <c r="GY10" s="112"/>
      <c r="HB10" s="121">
        <v>0.45679999999999998</v>
      </c>
      <c r="HC10" s="112"/>
      <c r="HF10" s="121">
        <v>0.47770000000000001</v>
      </c>
      <c r="HG10" s="112"/>
      <c r="HK10" s="112"/>
      <c r="HW10" s="112"/>
      <c r="IV10" s="112"/>
      <c r="IW10" s="112"/>
      <c r="IX10" s="112"/>
      <c r="JN10" s="112"/>
      <c r="JO10" s="112"/>
      <c r="JP10" s="112"/>
    </row>
    <row r="11" spans="1:294" s="114" customFormat="1">
      <c r="A11" s="105"/>
      <c r="M11" s="115"/>
      <c r="N11" s="115"/>
      <c r="O11" s="115"/>
      <c r="P11" s="115"/>
      <c r="Q11" s="115"/>
      <c r="R11" s="115"/>
      <c r="S11" s="115"/>
      <c r="U11" s="115"/>
      <c r="X11" s="115"/>
      <c r="Y11" s="115"/>
      <c r="Z11" s="115"/>
      <c r="AI11" s="116"/>
      <c r="AJ11" s="117"/>
      <c r="AL11" s="118"/>
      <c r="AM11" s="118"/>
      <c r="AN11" s="118"/>
      <c r="AO11" s="117"/>
      <c r="DB11" s="119"/>
      <c r="DC11" s="117"/>
      <c r="DD11" s="119"/>
      <c r="DE11" s="119"/>
      <c r="DF11" s="119"/>
      <c r="DG11" s="117"/>
      <c r="DH11" s="119"/>
      <c r="DI11" s="119"/>
      <c r="DJ11" s="119"/>
      <c r="DK11" s="117"/>
      <c r="DL11" s="119"/>
      <c r="DM11" s="119"/>
      <c r="DN11" s="119"/>
      <c r="DO11" s="117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B11" s="117"/>
      <c r="EF11" s="117"/>
      <c r="EJ11" s="117"/>
      <c r="EN11" s="117"/>
      <c r="FA11" s="117"/>
      <c r="FE11" s="117"/>
      <c r="FI11" s="117"/>
      <c r="FM11" s="117"/>
      <c r="FZ11" s="117"/>
      <c r="GD11" s="117"/>
      <c r="GH11" s="117"/>
      <c r="GL11" s="117"/>
      <c r="GY11" s="117"/>
      <c r="HC11" s="117"/>
      <c r="HG11" s="117"/>
      <c r="HK11" s="117"/>
      <c r="HW11" s="117"/>
      <c r="IV11" s="119"/>
      <c r="IW11" s="119"/>
      <c r="IX11" s="119"/>
      <c r="JN11" s="119"/>
      <c r="JO11" s="119"/>
      <c r="JP11" s="119"/>
    </row>
    <row r="12" spans="1:294" s="80" customFormat="1">
      <c r="A12" s="65">
        <v>6</v>
      </c>
      <c r="B12" s="49">
        <v>5</v>
      </c>
      <c r="C12" s="49">
        <v>5227587</v>
      </c>
      <c r="D12" s="49">
        <v>66</v>
      </c>
      <c r="E12" s="49" t="s">
        <v>17</v>
      </c>
      <c r="F12" s="49">
        <v>1</v>
      </c>
      <c r="G12" s="49">
        <v>0</v>
      </c>
      <c r="H12" s="49">
        <v>179.6</v>
      </c>
      <c r="I12" s="49">
        <f t="shared" ref="I12:I22" si="0">H12/100</f>
        <v>1.796</v>
      </c>
      <c r="J12" s="49">
        <f t="shared" ref="J12:J22" si="1">I12*I12</f>
        <v>3.225616</v>
      </c>
      <c r="K12" s="49">
        <v>1.861</v>
      </c>
      <c r="L12" s="49">
        <v>1</v>
      </c>
      <c r="M12" s="51" t="s">
        <v>86</v>
      </c>
      <c r="N12" s="51" t="s">
        <v>87</v>
      </c>
      <c r="O12" s="51" t="s">
        <v>88</v>
      </c>
      <c r="P12" s="51"/>
      <c r="Q12" s="51"/>
      <c r="R12" s="51"/>
      <c r="S12" s="51">
        <v>0</v>
      </c>
      <c r="T12" s="49">
        <v>0</v>
      </c>
      <c r="U12" s="62">
        <v>0</v>
      </c>
      <c r="V12" s="56">
        <v>0</v>
      </c>
      <c r="W12" s="49">
        <v>1</v>
      </c>
      <c r="X12" s="51" t="s">
        <v>89</v>
      </c>
      <c r="Y12" s="51"/>
      <c r="Z12" s="51"/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2">
        <v>43182</v>
      </c>
      <c r="AG12" s="52">
        <v>43188</v>
      </c>
      <c r="AH12" s="52">
        <v>43197</v>
      </c>
      <c r="AI12" s="57">
        <v>2</v>
      </c>
      <c r="AJ12" s="54">
        <f t="shared" ref="AJ12:AJ22" si="2">DATEDIF(AG12,AH12,"D")</f>
        <v>9</v>
      </c>
      <c r="AK12" s="49" t="s">
        <v>98</v>
      </c>
      <c r="AL12" s="55"/>
      <c r="AM12" s="55">
        <v>1</v>
      </c>
      <c r="AN12" s="55">
        <v>3</v>
      </c>
      <c r="AO12" s="54">
        <v>0</v>
      </c>
      <c r="AP12" s="54">
        <v>223</v>
      </c>
      <c r="AQ12" s="54">
        <v>10</v>
      </c>
      <c r="AR12" s="54" t="s">
        <v>146</v>
      </c>
      <c r="AS12" s="54">
        <v>1</v>
      </c>
      <c r="AT12" s="54" t="s">
        <v>146</v>
      </c>
      <c r="AU12" s="54">
        <v>1</v>
      </c>
      <c r="AV12" s="54"/>
      <c r="AW12" s="54" t="s">
        <v>150</v>
      </c>
      <c r="AX12" s="54">
        <v>1</v>
      </c>
      <c r="AY12" s="49">
        <v>0</v>
      </c>
      <c r="AZ12" s="54"/>
      <c r="BA12" s="49">
        <v>68.099999999999994</v>
      </c>
      <c r="BB12" s="49">
        <v>69.8</v>
      </c>
      <c r="BC12" s="49">
        <v>68.5</v>
      </c>
      <c r="BD12" s="49">
        <v>68.3</v>
      </c>
      <c r="BE12" s="49">
        <f t="shared" ref="BE12:BE22" si="3">BB12-BA12</f>
        <v>1.7000000000000028</v>
      </c>
      <c r="BF12" s="49">
        <f t="shared" ref="BF12:BF22" si="4">BC12-BA12</f>
        <v>0.40000000000000568</v>
      </c>
      <c r="BG12" s="49">
        <f t="shared" ref="BG12:BG22" si="5">BD12-BA12</f>
        <v>0.20000000000000284</v>
      </c>
      <c r="BH12" s="49">
        <f t="shared" ref="BH12:BH22" si="6">(BE12/BA12)*100</f>
        <v>2.496328928046994</v>
      </c>
      <c r="BI12" s="49">
        <f t="shared" ref="BI12:BI22" si="7">(BF12/BA12)*100</f>
        <v>0.58737151248165298</v>
      </c>
      <c r="BJ12" s="49">
        <f t="shared" ref="BJ12:BJ22" si="8">BG12*100/BA12</f>
        <v>0.29368575624082655</v>
      </c>
      <c r="BK12" s="49">
        <f t="shared" ref="BK12:BK22" si="9">BH12/K12</f>
        <v>1.3413911488699592</v>
      </c>
      <c r="BL12" s="49">
        <f t="shared" ref="BL12:BL22" si="10">BI12/K12</f>
        <v>0.31562144679293552</v>
      </c>
      <c r="BM12" s="49">
        <f t="shared" ref="BM12:BM22" si="11">BJ12/K12</f>
        <v>0.15781072339646779</v>
      </c>
      <c r="BN12" s="49">
        <v>1</v>
      </c>
      <c r="BO12" s="49">
        <v>3</v>
      </c>
      <c r="BP12" s="49">
        <v>1</v>
      </c>
      <c r="BQ12" s="49">
        <v>1</v>
      </c>
      <c r="BR12" s="49">
        <f t="shared" ref="BR12:BR22" si="12">IFERROR(BO12-BN12,"")</f>
        <v>2</v>
      </c>
      <c r="BS12" s="49">
        <f t="shared" ref="BS12:BS22" si="13">IFERROR(BP12-BN12,"")</f>
        <v>0</v>
      </c>
      <c r="BT12" s="49">
        <f>IFERROR(BQ12-BN12,"")</f>
        <v>0</v>
      </c>
      <c r="BU12" s="49">
        <v>1</v>
      </c>
      <c r="BV12" s="49">
        <v>3</v>
      </c>
      <c r="BW12" s="49">
        <v>4</v>
      </c>
      <c r="BX12" s="49">
        <v>6</v>
      </c>
      <c r="BY12" s="49">
        <f t="shared" ref="BY12:BY22" si="14">IFERROR(BV12-BU12,"")</f>
        <v>2</v>
      </c>
      <c r="BZ12" s="49">
        <f t="shared" ref="BZ12:BZ22" si="15">IFERROR(BW12-BU12,"")</f>
        <v>3</v>
      </c>
      <c r="CA12" s="49">
        <f>IFERROR(BX12-BU12,"")</f>
        <v>5</v>
      </c>
      <c r="CB12" s="49">
        <v>5</v>
      </c>
      <c r="CC12" s="49">
        <v>1.07</v>
      </c>
      <c r="CD12" s="49">
        <v>2.4500000000000002</v>
      </c>
      <c r="CE12" s="49">
        <v>1.37</v>
      </c>
      <c r="CF12" s="49">
        <v>1.81</v>
      </c>
      <c r="CG12" s="49">
        <f t="shared" ref="CG12:CG22" si="16">CC12/K12</f>
        <v>0.57495969908651268</v>
      </c>
      <c r="CH12" s="49">
        <f t="shared" ref="CH12:CH22" si="17">CD12/K12</f>
        <v>1.3164965072541646</v>
      </c>
      <c r="CI12" s="49">
        <f t="shared" ref="CI12:CI22" si="18">CE12/K12</f>
        <v>0.73616335303600222</v>
      </c>
      <c r="CJ12" s="49">
        <f>CF12/K12</f>
        <v>0.97259537882858682</v>
      </c>
      <c r="CK12" s="49">
        <f t="shared" ref="CK12:CK22" si="19">CC12/I12</f>
        <v>0.59576837416481077</v>
      </c>
      <c r="CL12" s="49">
        <f t="shared" ref="CL12:CL22" si="20">CD12/I12</f>
        <v>1.3641425389755011</v>
      </c>
      <c r="CM12" s="49">
        <f t="shared" ref="CM12:CM22" si="21">CE12/I12</f>
        <v>0.76280623608017817</v>
      </c>
      <c r="CN12" s="49">
        <f>CF12/I12</f>
        <v>1.0077951002227172</v>
      </c>
      <c r="CO12" s="49">
        <f t="shared" ref="CO12:CO22" si="22">CC12/J12</f>
        <v>0.33171958472428215</v>
      </c>
      <c r="CP12" s="49">
        <f t="shared" ref="CP12:CP22" si="23">CD12/J12</f>
        <v>0.75954484352756191</v>
      </c>
      <c r="CQ12" s="49">
        <f t="shared" ref="CQ12:CQ22" si="24">CE12/J12</f>
        <v>0.4247250757684734</v>
      </c>
      <c r="CR12" s="49">
        <f>CF12/J12</f>
        <v>0.56113312929995385</v>
      </c>
      <c r="CS12" s="49">
        <f t="shared" ref="CS12:CS22" si="25">CD12-CC12</f>
        <v>1.3800000000000001</v>
      </c>
      <c r="CT12" s="49">
        <f t="shared" ref="CT12:CT22" si="26">IFERROR(CE12-CC12,"")</f>
        <v>0.30000000000000004</v>
      </c>
      <c r="CU12" s="49">
        <f>IFERROR(CF12-CC12,"")</f>
        <v>0.74</v>
      </c>
      <c r="CV12" s="49">
        <f t="shared" ref="CV12:CV22" si="27">IFERROR(CS12/K12,"")</f>
        <v>0.74153680816765188</v>
      </c>
      <c r="CW12" s="49">
        <f t="shared" ref="CW12:CW22" si="28">IFERROR(CT12/K12,"")</f>
        <v>0.16120365394948954</v>
      </c>
      <c r="CX12" s="49">
        <f>IFERROR(CU12/K12,"")</f>
        <v>0.39763567974207414</v>
      </c>
      <c r="CY12" s="49">
        <f t="shared" ref="CY12:CY22" si="29">CS12/I12</f>
        <v>0.76837416481069043</v>
      </c>
      <c r="CZ12" s="49">
        <f t="shared" ref="CZ12:CZ22" si="30">CT12/I12</f>
        <v>0.16703786191536751</v>
      </c>
      <c r="DA12" s="49">
        <f>CU12/I12</f>
        <v>0.41202672605790647</v>
      </c>
      <c r="DB12" s="49">
        <v>1.04</v>
      </c>
      <c r="DC12" s="49">
        <v>2.04</v>
      </c>
      <c r="DD12" s="49">
        <v>1.35</v>
      </c>
      <c r="DE12" s="49">
        <v>1.77</v>
      </c>
      <c r="DF12" s="49">
        <f t="shared" ref="DF12:DF22" si="31">DB12/K12</f>
        <v>0.55883933369156369</v>
      </c>
      <c r="DG12" s="49">
        <f t="shared" ref="DG12:DG22" si="32">DC12/K12</f>
        <v>1.0961848468565287</v>
      </c>
      <c r="DH12" s="49">
        <f t="shared" ref="DH12:DH22" si="33">DD12/K12</f>
        <v>0.7254164427727029</v>
      </c>
      <c r="DI12" s="49">
        <f>DE12/K12</f>
        <v>0.95110155830198817</v>
      </c>
      <c r="DJ12" s="49">
        <f t="shared" ref="DJ12:DJ22" si="34">DB12/I12</f>
        <v>0.57906458797327398</v>
      </c>
      <c r="DK12" s="49">
        <f t="shared" ref="DK12:DK22" si="35">DC12/I12</f>
        <v>1.1358574610244989</v>
      </c>
      <c r="DL12" s="49">
        <f t="shared" ref="DL12:DL22" si="36">DD12/I12</f>
        <v>0.75167037861915376</v>
      </c>
      <c r="DM12" s="49">
        <f>DE12/I12</f>
        <v>0.98552338530066819</v>
      </c>
      <c r="DN12" s="49">
        <f t="shared" ref="DN12:DN22" si="37">DB12/J12</f>
        <v>0.32241903561986301</v>
      </c>
      <c r="DO12" s="49">
        <f t="shared" ref="DO12:DO22" si="38">DC12/J12</f>
        <v>0.63243733910050048</v>
      </c>
      <c r="DP12" s="49">
        <f t="shared" ref="DP12:DP22" si="39">DD12/J12</f>
        <v>0.41852470969886063</v>
      </c>
      <c r="DQ12" s="49">
        <f>DE12/J12</f>
        <v>0.54873239716072841</v>
      </c>
      <c r="DR12" s="49">
        <f t="shared" ref="DR12:DR22" si="40">DC12-DB12</f>
        <v>1</v>
      </c>
      <c r="DS12" s="49">
        <f t="shared" ref="DS12:DS22" si="41">IFERROR(DD12-DB12,"")</f>
        <v>0.31000000000000005</v>
      </c>
      <c r="DT12" s="49">
        <f>IFERROR(DE12-DB12,"")</f>
        <v>0.73</v>
      </c>
      <c r="DU12" s="49">
        <f t="shared" ref="DU12:DU22" si="42">IFERROR(DR12/K12,"")</f>
        <v>0.53734551316496504</v>
      </c>
      <c r="DV12" s="49">
        <f t="shared" ref="DV12:DV22" si="43">IFERROR(DS12/K12,"")</f>
        <v>0.16657710908113921</v>
      </c>
      <c r="DW12" s="49">
        <f>IFERROR(DT12/K12,"")</f>
        <v>0.39226222461042448</v>
      </c>
      <c r="DX12" s="49">
        <f t="shared" ref="DX12:DX22" si="44">DR12/I12</f>
        <v>0.55679287305122493</v>
      </c>
      <c r="DY12" s="49">
        <f t="shared" ref="DY12:DY22" si="45">DS12/I12</f>
        <v>0.17260579064587975</v>
      </c>
      <c r="DZ12" s="49">
        <f>DT12/I12</f>
        <v>0.40645879732739421</v>
      </c>
      <c r="EA12" s="49">
        <v>0.03</v>
      </c>
      <c r="EB12" s="49">
        <v>0.41</v>
      </c>
      <c r="EC12" s="49">
        <v>0.02</v>
      </c>
      <c r="ED12" s="49">
        <v>0.04</v>
      </c>
      <c r="EE12" s="49">
        <f t="shared" ref="EE12:EE22" si="46">EA12/K12</f>
        <v>1.6120365394948953E-2</v>
      </c>
      <c r="EF12" s="49">
        <f t="shared" ref="EF12:EF22" si="47">EB12/K12</f>
        <v>0.22031166039763567</v>
      </c>
      <c r="EG12" s="49">
        <f t="shared" ref="EG12:EG22" si="48">EC12/K12</f>
        <v>1.0746910263299301E-2</v>
      </c>
      <c r="EH12" s="49">
        <f>ED12/K12</f>
        <v>2.1493820526598602E-2</v>
      </c>
      <c r="EI12" s="49">
        <f t="shared" ref="EI12:EI22" si="49">EA12/I12</f>
        <v>1.6703786191536747E-2</v>
      </c>
      <c r="EJ12" s="49">
        <f t="shared" ref="EJ12:EJ22" si="50">EB12/I12</f>
        <v>0.2282850779510022</v>
      </c>
      <c r="EK12" s="49">
        <f t="shared" ref="EK12:EK22" si="51">EC12/I12</f>
        <v>1.1135857461024499E-2</v>
      </c>
      <c r="EL12" s="49">
        <f>ED12/I12</f>
        <v>2.2271714922048998E-2</v>
      </c>
      <c r="EM12" s="49">
        <f t="shared" ref="EM12:EM22" si="52">EA12/J12</f>
        <v>9.3005491044191244E-3</v>
      </c>
      <c r="EN12" s="49">
        <f t="shared" ref="EN12:EN22" si="53">EB12/J12</f>
        <v>0.12710750442706137</v>
      </c>
      <c r="EO12" s="49">
        <f t="shared" ref="EO12:EO22" si="54">EC12/J12</f>
        <v>6.2003660696127502E-3</v>
      </c>
      <c r="EP12" s="49">
        <f>ED12/J12</f>
        <v>1.24007321392255E-2</v>
      </c>
      <c r="EQ12" s="49">
        <f t="shared" ref="EQ12:EQ22" si="55">IFERROR(EB12-EA12,"")</f>
        <v>0.38</v>
      </c>
      <c r="ER12" s="49">
        <f t="shared" ref="ER12:ER22" si="56">IFERROR(EC12-EA12,"")</f>
        <v>-9.9999999999999985E-3</v>
      </c>
      <c r="ES12" s="49">
        <f>IFERROR(ED12-EA12,"")</f>
        <v>1.0000000000000002E-2</v>
      </c>
      <c r="ET12" s="49">
        <f t="shared" ref="ET12:ET22" si="57">IFERROR(EQ12/K12,"")</f>
        <v>0.20419129500268673</v>
      </c>
      <c r="EU12" s="49">
        <f t="shared" ref="EU12:EU22" si="58">IFERROR(ER12/K12,"")</f>
        <v>-5.3734551316496496E-3</v>
      </c>
      <c r="EV12" s="49">
        <f>IFERROR(ES12/K12,"")</f>
        <v>5.3734551316496522E-3</v>
      </c>
      <c r="EW12" s="49">
        <f t="shared" ref="EW12:EW22" si="59">EQ12/I12</f>
        <v>0.21158129175946547</v>
      </c>
      <c r="EX12" s="49">
        <f t="shared" ref="EX12:EX22" si="60">ER12/I12</f>
        <v>-5.5679287305122485E-3</v>
      </c>
      <c r="EY12" s="49">
        <f>ES12/I12</f>
        <v>5.5679287305122503E-3</v>
      </c>
      <c r="EZ12" s="49">
        <v>0.03</v>
      </c>
      <c r="FA12" s="49">
        <v>-0.45</v>
      </c>
      <c r="FB12" s="49">
        <v>-0.23</v>
      </c>
      <c r="FC12" s="49">
        <v>-0.19</v>
      </c>
      <c r="FD12" s="49">
        <f t="shared" ref="FD12:FD22" si="61">EZ12/K12</f>
        <v>1.6120365394948953E-2</v>
      </c>
      <c r="FE12" s="49">
        <f t="shared" ref="FE12:FE22" si="62">FA12/K12</f>
        <v>-0.24180548092423429</v>
      </c>
      <c r="FF12" s="49">
        <f t="shared" ref="FF12:FF22" si="63">FB12/K12</f>
        <v>-0.12358946802794198</v>
      </c>
      <c r="FG12" s="49">
        <f>FC12/K12</f>
        <v>-0.10209564750134337</v>
      </c>
      <c r="FH12" s="49">
        <f t="shared" ref="FH12:FH22" si="64">EZ12/I12</f>
        <v>1.6703786191536747E-2</v>
      </c>
      <c r="FI12" s="49">
        <f t="shared" ref="FI12:FI22" si="65">FA12/I12</f>
        <v>-0.25055679287305122</v>
      </c>
      <c r="FJ12" s="49">
        <f t="shared" ref="FJ12:FJ22" si="66">FB12/I12</f>
        <v>-0.12806236080178174</v>
      </c>
      <c r="FK12" s="49">
        <f>FC12/I12</f>
        <v>-0.10579064587973273</v>
      </c>
      <c r="FL12" s="49">
        <f t="shared" ref="FL12:FL22" si="67">EZ12/J12</f>
        <v>9.3005491044191244E-3</v>
      </c>
      <c r="FM12" s="49">
        <f t="shared" ref="FM12:FM22" si="68">FA12/J12</f>
        <v>-0.13950823656628689</v>
      </c>
      <c r="FN12" s="49">
        <f t="shared" ref="FN12:FN22" si="69">FB12/J12</f>
        <v>-7.1304209800546622E-2</v>
      </c>
      <c r="FO12" s="49">
        <f>FC12/J12</f>
        <v>-5.8903477661321126E-2</v>
      </c>
      <c r="FP12" s="49">
        <f t="shared" ref="FP12:FP22" si="70">IFERROR(FA12-EZ12,"")</f>
        <v>-0.48</v>
      </c>
      <c r="FQ12" s="49">
        <f t="shared" ref="FQ12:FQ22" si="71">IFERROR(FB12-EZ12,"")</f>
        <v>-0.26</v>
      </c>
      <c r="FR12" s="49">
        <f>IFERROR(FC12-EZ12,"")</f>
        <v>-0.22</v>
      </c>
      <c r="FS12" s="49">
        <f t="shared" ref="FS12:FS22" si="72">IFERROR(FP12/K12,"")</f>
        <v>-0.25792584631918325</v>
      </c>
      <c r="FT12" s="49">
        <f t="shared" ref="FT12:FT22" si="73">IFERROR(FQ12/K12,"")</f>
        <v>-0.13970983342289092</v>
      </c>
      <c r="FU12" s="49">
        <f>IFERROR(FR12/K12,"")</f>
        <v>-0.11821601289629231</v>
      </c>
      <c r="FV12" s="49">
        <f t="shared" ref="FV12:FV22" si="74">FP12/I12</f>
        <v>-0.26726057906458794</v>
      </c>
      <c r="FW12" s="49">
        <f t="shared" ref="FW12:FW22" si="75">FQ12/I12</f>
        <v>-0.1447661469933185</v>
      </c>
      <c r="FX12" s="49">
        <f>FR12/I12</f>
        <v>-0.12249443207126949</v>
      </c>
      <c r="FY12" s="49">
        <v>4.75</v>
      </c>
      <c r="FZ12" s="49">
        <v>8.67</v>
      </c>
      <c r="GA12" s="49">
        <v>5.33</v>
      </c>
      <c r="GB12" s="49">
        <v>6.65</v>
      </c>
      <c r="GC12" s="49">
        <f t="shared" ref="GC12:GC22" si="76">FY12/K12</f>
        <v>2.5523911875335843</v>
      </c>
      <c r="GD12" s="49">
        <f t="shared" ref="GD12:GD22" si="77">FZ12/K12</f>
        <v>4.6587855991402476</v>
      </c>
      <c r="GE12" s="49">
        <f t="shared" ref="GE12:GE22" si="78">GA12/K12</f>
        <v>2.8640515851692641</v>
      </c>
      <c r="GF12" s="49">
        <f>GB12/K12</f>
        <v>3.5733476625470177</v>
      </c>
      <c r="GG12" s="49">
        <f t="shared" ref="GG12:GG22" si="79">FY12/I12</f>
        <v>2.6447661469933186</v>
      </c>
      <c r="GH12" s="49">
        <f t="shared" ref="GH12:GH22" si="80">FZ12/I12</f>
        <v>4.8273942093541198</v>
      </c>
      <c r="GI12" s="49">
        <f t="shared" ref="GI12:GI22" si="81">GA12/I12</f>
        <v>2.9677060133630291</v>
      </c>
      <c r="GJ12" s="49">
        <f>GB12/I12</f>
        <v>3.7026726057906458</v>
      </c>
      <c r="GK12" s="49">
        <f t="shared" ref="GK12:GK22" si="82">FY12/J12</f>
        <v>1.4725869415330282</v>
      </c>
      <c r="GL12" s="49">
        <f t="shared" ref="GL12:GL22" si="83">FZ12/J12</f>
        <v>2.6878586911771269</v>
      </c>
      <c r="GM12" s="49">
        <f t="shared" ref="GM12:GM22" si="84">GA12/J12</f>
        <v>1.652397557551798</v>
      </c>
      <c r="GN12" s="49">
        <f>GB12/J12</f>
        <v>2.0616217181462395</v>
      </c>
      <c r="GO12" s="49">
        <f t="shared" ref="GO12:GO22" si="85">IFERROR(FZ12-FY12,"")</f>
        <v>3.92</v>
      </c>
      <c r="GP12" s="49">
        <f t="shared" ref="GP12:GP22" si="86">IFERROR(GA12-FY12,"")</f>
        <v>0.58000000000000007</v>
      </c>
      <c r="GQ12" s="49">
        <f>IFERROR(GB12-FY12,"")</f>
        <v>1.9000000000000004</v>
      </c>
      <c r="GR12" s="49">
        <f t="shared" ref="GR12:GR22" si="87">IFERROR(GO12/K12,"")</f>
        <v>2.1063944116066629</v>
      </c>
      <c r="GS12" s="49">
        <f t="shared" ref="GS12:GS22" si="88">IFERROR(GP12/K12,"")</f>
        <v>0.31166039763567976</v>
      </c>
      <c r="GT12" s="49">
        <f>IFERROR(GQ12/K12,"")</f>
        <v>1.0209564750134339</v>
      </c>
      <c r="GU12" s="49">
        <f t="shared" ref="GU12:GU22" si="89">GO12/I12</f>
        <v>2.1826280623608016</v>
      </c>
      <c r="GV12" s="49">
        <f t="shared" ref="GV12:GV22" si="90">GP12/I12</f>
        <v>0.3229398663697105</v>
      </c>
      <c r="GW12" s="49">
        <f>GQ12/I12</f>
        <v>1.0579064587973275</v>
      </c>
      <c r="GX12" s="49">
        <v>0.09</v>
      </c>
      <c r="GY12" s="49">
        <v>1.32</v>
      </c>
      <c r="GZ12" s="49">
        <v>0.17</v>
      </c>
      <c r="HA12" s="49">
        <v>0.6</v>
      </c>
      <c r="HB12" s="49">
        <f t="shared" ref="HB12:HB22" si="91">GX12/K12</f>
        <v>4.8361096184846852E-2</v>
      </c>
      <c r="HC12" s="49">
        <f t="shared" ref="HC12:HC22" si="92">GY12/K12</f>
        <v>0.70929607737775391</v>
      </c>
      <c r="HD12" s="49">
        <f t="shared" ref="HD12:HD22" si="93">GZ12/K12</f>
        <v>9.134873723804407E-2</v>
      </c>
      <c r="HE12" s="49">
        <f>HA12/K12</f>
        <v>0.32240730789897903</v>
      </c>
      <c r="HF12" s="49">
        <f t="shared" ref="HF12:HF22" si="94">GX12/I12</f>
        <v>5.0111358574610243E-2</v>
      </c>
      <c r="HG12" s="49">
        <f t="shared" ref="HG12:HG22" si="95">GY12/I12</f>
        <v>0.73496659242761697</v>
      </c>
      <c r="HH12" s="49">
        <f t="shared" ref="HH12:HH22" si="96">GZ12/I12</f>
        <v>9.4654788418708238E-2</v>
      </c>
      <c r="HI12" s="49">
        <f t="shared" ref="HI12:HI22" si="97">HA12/I12</f>
        <v>0.33407572383073497</v>
      </c>
      <c r="HJ12" s="49">
        <f t="shared" ref="HJ12:HJ22" si="98">GX12/J12</f>
        <v>2.7901647313257373E-2</v>
      </c>
      <c r="HK12" s="49">
        <f t="shared" ref="HK12:HK22" si="99">GY12/J12</f>
        <v>0.4092241605944415</v>
      </c>
      <c r="HL12" s="49">
        <f t="shared" ref="HL12:HL22" si="100">GZ12/J12</f>
        <v>5.2703111591708381E-2</v>
      </c>
      <c r="HM12" s="49">
        <f t="shared" ref="HM12:HM22" si="101">HA12/J12</f>
        <v>0.18601098208838249</v>
      </c>
      <c r="HN12" s="49">
        <f t="shared" ref="HN12:HN22" si="102">IFERROR(GY12-GX12,"")</f>
        <v>1.23</v>
      </c>
      <c r="HO12" s="49">
        <f t="shared" ref="HO12:HO22" si="103">IFERROR(GZ12-GX12,"")</f>
        <v>8.0000000000000016E-2</v>
      </c>
      <c r="HP12" s="49">
        <f>IFERROR(HA12-GX12,"")</f>
        <v>0.51</v>
      </c>
      <c r="HQ12" s="49">
        <f t="shared" ref="HQ12:HQ22" si="104">IFERROR(HN12/K12,"")</f>
        <v>0.66093498119290706</v>
      </c>
      <c r="HR12" s="49">
        <f t="shared" ref="HR12:HR22" si="105">IFERROR(HO12/K12,"")</f>
        <v>4.2987641053197218E-2</v>
      </c>
      <c r="HS12" s="49">
        <f>IFERROR(HP12/K12,"")</f>
        <v>0.27404621171413218</v>
      </c>
      <c r="HT12" s="49">
        <f t="shared" ref="HT12:HT22" si="106">HN12/I12</f>
        <v>0.68485523385300662</v>
      </c>
      <c r="HU12" s="49">
        <f t="shared" ref="HU12:HU22" si="107">HO12/I12</f>
        <v>4.4543429844098002E-2</v>
      </c>
      <c r="HV12" s="49">
        <f>HP12/I12</f>
        <v>0.28396436525612473</v>
      </c>
      <c r="HW12" s="49">
        <v>0</v>
      </c>
      <c r="HX12" s="49">
        <v>0</v>
      </c>
      <c r="HY12" s="49">
        <v>0</v>
      </c>
      <c r="HZ12" s="49">
        <v>4450</v>
      </c>
      <c r="IA12" s="49">
        <v>103.4</v>
      </c>
      <c r="IB12" s="49">
        <v>4430</v>
      </c>
      <c r="IC12" s="49">
        <v>106.4</v>
      </c>
      <c r="ID12" s="49">
        <v>3170</v>
      </c>
      <c r="IE12" s="49">
        <v>92.3</v>
      </c>
      <c r="IF12" s="49">
        <v>71.42</v>
      </c>
      <c r="IG12" s="49">
        <v>24.25</v>
      </c>
      <c r="IH12" s="49">
        <v>120.7</v>
      </c>
      <c r="II12" s="49">
        <v>0</v>
      </c>
      <c r="IJ12" s="49">
        <v>0</v>
      </c>
      <c r="IK12" s="49">
        <v>0</v>
      </c>
      <c r="IL12" s="49">
        <v>0</v>
      </c>
      <c r="IM12" s="49">
        <v>0</v>
      </c>
      <c r="IN12" s="49">
        <v>0</v>
      </c>
      <c r="IO12" s="49">
        <v>0</v>
      </c>
      <c r="IP12" s="49">
        <v>0</v>
      </c>
      <c r="IQ12" s="49">
        <v>0</v>
      </c>
      <c r="IR12" s="49">
        <v>0</v>
      </c>
      <c r="IS12" s="49">
        <v>0</v>
      </c>
      <c r="IT12" s="49">
        <v>0</v>
      </c>
      <c r="IU12" s="49">
        <v>0</v>
      </c>
      <c r="IV12" s="45">
        <v>0</v>
      </c>
      <c r="IW12" s="45">
        <v>0</v>
      </c>
      <c r="IX12" s="45">
        <v>0</v>
      </c>
      <c r="IY12" s="45">
        <v>0</v>
      </c>
      <c r="IZ12" s="45">
        <v>0</v>
      </c>
      <c r="JA12" s="45">
        <v>0</v>
      </c>
      <c r="JB12" s="45">
        <v>1</v>
      </c>
      <c r="JC12" s="45">
        <v>1</v>
      </c>
      <c r="JD12" s="45">
        <v>1</v>
      </c>
      <c r="JE12" s="45">
        <v>0</v>
      </c>
      <c r="JF12" s="45">
        <v>0</v>
      </c>
      <c r="JG12" s="45">
        <v>0</v>
      </c>
      <c r="JH12" s="45">
        <v>0</v>
      </c>
      <c r="JI12" s="45">
        <v>0</v>
      </c>
      <c r="JJ12" s="45">
        <v>0</v>
      </c>
      <c r="JK12" s="45" t="e">
        <f>(CC12/#REF!)*100</f>
        <v>#REF!</v>
      </c>
      <c r="JL12" s="45" t="e">
        <f>(CG12/#REF!)*100</f>
        <v>#REF!</v>
      </c>
      <c r="JM12" s="45" t="e">
        <f>(CK12/#REF!)*100</f>
        <v>#REF!</v>
      </c>
      <c r="JN12" s="45" t="e">
        <f>(DB12/#REF!)*100</f>
        <v>#REF!</v>
      </c>
      <c r="JO12" s="45" t="e">
        <f>(DF12/#REF!)*100</f>
        <v>#REF!</v>
      </c>
      <c r="JP12" s="45" t="e">
        <f>(DJ12/#REF!)*100</f>
        <v>#REF!</v>
      </c>
      <c r="JQ12" s="45" t="e">
        <f>(EA12/#REF!)*100</f>
        <v>#REF!</v>
      </c>
      <c r="JR12" s="45" t="e">
        <f>(EE12/#REF!)*100</f>
        <v>#REF!</v>
      </c>
      <c r="JS12" s="45" t="e">
        <f>(EI12/#REF!)*100</f>
        <v>#REF!</v>
      </c>
      <c r="JT12" s="45" t="e">
        <f>EZ12/#REF!*100</f>
        <v>#REF!</v>
      </c>
      <c r="JU12" s="45" t="e">
        <f>FD12/#REF!*100</f>
        <v>#REF!</v>
      </c>
      <c r="JV12" s="45" t="e">
        <f>FH12/#REF!*100</f>
        <v>#REF!</v>
      </c>
      <c r="JW12" s="45" t="e">
        <f>FY12/#REF!*100</f>
        <v>#REF!</v>
      </c>
      <c r="JX12" s="45" t="e">
        <f>GC12/#REF!*100</f>
        <v>#REF!</v>
      </c>
      <c r="JY12" s="45" t="e">
        <f>GG12/#REF!*100</f>
        <v>#REF!</v>
      </c>
      <c r="JZ12" s="45" t="e">
        <f>GX12/#REF!*100</f>
        <v>#REF!</v>
      </c>
      <c r="KA12" s="45" t="e">
        <f>HB12/#REF!*100</f>
        <v>#REF!</v>
      </c>
      <c r="KB12" s="45" t="e">
        <f>HF12/#REF!*100</f>
        <v>#REF!</v>
      </c>
      <c r="KC12" s="45">
        <f t="shared" ref="KC12:KC22" si="108">6.001-0.029*IH12</f>
        <v>2.5007000000000001</v>
      </c>
      <c r="KD12" s="45">
        <f t="shared" ref="KD12:KD22" si="109">CC12/KC12*100</f>
        <v>42.788019354580719</v>
      </c>
      <c r="KE12" s="45">
        <f t="shared" ref="KE12:KE22" si="110">-1.981+0.011*H12</f>
        <v>-5.4000000000002935E-3</v>
      </c>
      <c r="KF12" s="45">
        <f t="shared" ref="KF12:KF22" si="111">EZ12/KE12*100</f>
        <v>-555.5555555555253</v>
      </c>
      <c r="KG12" s="45">
        <f t="shared" ref="KG12:KG22" si="112">22.305-0.098*H12</f>
        <v>4.7042000000000002</v>
      </c>
      <c r="KH12" s="45">
        <f t="shared" ref="KH12:KH22" si="113">FY12/KG12*100</f>
        <v>100.97359806130693</v>
      </c>
    </row>
    <row r="13" spans="1:294" s="45" customFormat="1">
      <c r="A13" s="67">
        <v>11</v>
      </c>
      <c r="B13" s="45">
        <v>8</v>
      </c>
      <c r="C13" s="46">
        <v>162166</v>
      </c>
      <c r="D13" s="45">
        <v>69</v>
      </c>
      <c r="E13" s="45" t="s">
        <v>79</v>
      </c>
      <c r="F13" s="45">
        <v>0</v>
      </c>
      <c r="G13" s="45">
        <v>0</v>
      </c>
      <c r="H13" s="45">
        <v>143.80000000000001</v>
      </c>
      <c r="I13" s="45">
        <f t="shared" si="0"/>
        <v>1.4380000000000002</v>
      </c>
      <c r="J13" s="45">
        <f t="shared" si="1"/>
        <v>2.0678440000000005</v>
      </c>
      <c r="K13" s="45">
        <v>1.236</v>
      </c>
      <c r="L13" s="45">
        <v>1</v>
      </c>
      <c r="M13" s="23" t="s">
        <v>81</v>
      </c>
      <c r="N13" s="23" t="s">
        <v>80</v>
      </c>
      <c r="O13" s="23" t="s">
        <v>95</v>
      </c>
      <c r="P13" s="23"/>
      <c r="Q13" s="23"/>
      <c r="R13" s="23"/>
      <c r="S13" s="23">
        <v>0</v>
      </c>
      <c r="T13" s="45">
        <v>0</v>
      </c>
      <c r="U13" s="63">
        <v>0</v>
      </c>
      <c r="V13" s="45">
        <v>0</v>
      </c>
      <c r="W13" s="45">
        <v>1</v>
      </c>
      <c r="X13" s="23" t="s">
        <v>96</v>
      </c>
      <c r="Y13" s="23"/>
      <c r="Z13" s="23"/>
      <c r="AA13" s="45">
        <v>0</v>
      </c>
      <c r="AB13" s="45">
        <v>0</v>
      </c>
      <c r="AC13" s="45">
        <v>0</v>
      </c>
      <c r="AD13" s="45">
        <v>1</v>
      </c>
      <c r="AE13" s="45">
        <v>0</v>
      </c>
      <c r="AF13" s="24">
        <v>43238</v>
      </c>
      <c r="AG13" s="24">
        <v>43242</v>
      </c>
      <c r="AH13" s="24">
        <v>43249</v>
      </c>
      <c r="AI13" s="47">
        <v>2</v>
      </c>
      <c r="AJ13" s="59">
        <f t="shared" si="2"/>
        <v>7</v>
      </c>
      <c r="AK13" s="45" t="s">
        <v>98</v>
      </c>
      <c r="AL13" s="48"/>
      <c r="AM13" s="48">
        <v>1</v>
      </c>
      <c r="AN13" s="48">
        <v>3</v>
      </c>
      <c r="AO13" s="25">
        <v>0</v>
      </c>
      <c r="AP13" s="25">
        <v>404</v>
      </c>
      <c r="AQ13" s="25">
        <v>100</v>
      </c>
      <c r="AR13" s="25" t="s">
        <v>146</v>
      </c>
      <c r="AS13" s="58">
        <v>1</v>
      </c>
      <c r="AT13" s="25" t="s">
        <v>146</v>
      </c>
      <c r="AU13" s="58">
        <v>1</v>
      </c>
      <c r="AV13" s="25"/>
      <c r="AW13" s="25" t="s">
        <v>150</v>
      </c>
      <c r="AX13" s="58">
        <v>1</v>
      </c>
      <c r="AY13" s="45">
        <v>0</v>
      </c>
      <c r="AZ13" s="25"/>
      <c r="BA13" s="45">
        <v>38</v>
      </c>
      <c r="BB13" s="45">
        <v>39.4</v>
      </c>
      <c r="BC13" s="45">
        <v>37.700000000000003</v>
      </c>
      <c r="BD13" s="45">
        <v>38.4</v>
      </c>
      <c r="BE13" s="45">
        <f t="shared" si="3"/>
        <v>1.3999999999999986</v>
      </c>
      <c r="BF13" s="45">
        <f t="shared" si="4"/>
        <v>-0.29999999999999716</v>
      </c>
      <c r="BG13" s="45">
        <f t="shared" si="5"/>
        <v>0.39999999999999858</v>
      </c>
      <c r="BH13" s="45">
        <f t="shared" si="6"/>
        <v>3.6842105263157858</v>
      </c>
      <c r="BI13" s="45">
        <f t="shared" si="7"/>
        <v>-0.78947368421051889</v>
      </c>
      <c r="BJ13" s="45">
        <f t="shared" si="8"/>
        <v>1.0526315789473646</v>
      </c>
      <c r="BK13" s="45">
        <f t="shared" si="9"/>
        <v>2.9807528530062992</v>
      </c>
      <c r="BL13" s="45">
        <f t="shared" si="10"/>
        <v>-0.63873275421563014</v>
      </c>
      <c r="BM13" s="45">
        <f t="shared" si="11"/>
        <v>0.85164367228751181</v>
      </c>
      <c r="BN13" s="45">
        <v>0</v>
      </c>
      <c r="BO13" s="45">
        <v>1</v>
      </c>
      <c r="BP13" s="45">
        <v>1</v>
      </c>
      <c r="BQ13" s="45">
        <v>1</v>
      </c>
      <c r="BR13" s="45">
        <f t="shared" si="12"/>
        <v>1</v>
      </c>
      <c r="BS13" s="45">
        <f t="shared" si="13"/>
        <v>1</v>
      </c>
      <c r="BT13" s="45">
        <f>IFERROR(BQ13-BN13,"")</f>
        <v>1</v>
      </c>
      <c r="BU13" s="45">
        <v>1</v>
      </c>
      <c r="BV13" s="45">
        <v>10</v>
      </c>
      <c r="BW13" s="45">
        <v>2</v>
      </c>
      <c r="BX13" s="45">
        <v>4</v>
      </c>
      <c r="BY13" s="45">
        <f t="shared" si="14"/>
        <v>9</v>
      </c>
      <c r="BZ13" s="45">
        <f t="shared" si="15"/>
        <v>1</v>
      </c>
      <c r="CA13" s="45">
        <f>IFERROR(BX13-BU13,"")</f>
        <v>3</v>
      </c>
      <c r="CB13" s="45">
        <v>2</v>
      </c>
      <c r="CC13" s="45">
        <v>1.8</v>
      </c>
      <c r="CD13" s="45">
        <v>2.85</v>
      </c>
      <c r="CE13" s="45">
        <v>2.16</v>
      </c>
      <c r="CF13" s="45">
        <v>2.74</v>
      </c>
      <c r="CG13" s="45">
        <f t="shared" si="16"/>
        <v>1.4563106796116505</v>
      </c>
      <c r="CH13" s="45">
        <f t="shared" si="17"/>
        <v>2.3058252427184467</v>
      </c>
      <c r="CI13" s="45">
        <f t="shared" si="18"/>
        <v>1.7475728155339807</v>
      </c>
      <c r="CJ13" s="45">
        <f>CF13/K13</f>
        <v>2.2168284789644015</v>
      </c>
      <c r="CK13" s="45">
        <f t="shared" si="19"/>
        <v>1.2517385257301807</v>
      </c>
      <c r="CL13" s="45">
        <f t="shared" si="20"/>
        <v>1.9819193324061195</v>
      </c>
      <c r="CM13" s="45">
        <f t="shared" si="21"/>
        <v>1.5020862308762168</v>
      </c>
      <c r="CN13" s="45">
        <f>CF13/I13</f>
        <v>1.9054242002781641</v>
      </c>
      <c r="CO13" s="45">
        <f t="shared" si="22"/>
        <v>0.8704718537762034</v>
      </c>
      <c r="CP13" s="45">
        <f t="shared" si="23"/>
        <v>1.3782471018123221</v>
      </c>
      <c r="CQ13" s="45">
        <f t="shared" si="24"/>
        <v>1.0445662245314442</v>
      </c>
      <c r="CR13" s="45">
        <f>CF13/J13</f>
        <v>1.3250515996371097</v>
      </c>
      <c r="CS13" s="45">
        <f t="shared" si="25"/>
        <v>1.05</v>
      </c>
      <c r="CT13" s="45">
        <f t="shared" si="26"/>
        <v>0.3600000000000001</v>
      </c>
      <c r="CU13" s="45">
        <f>IFERROR(CF13-CC13,"")</f>
        <v>0.94000000000000017</v>
      </c>
      <c r="CV13" s="45">
        <f t="shared" si="27"/>
        <v>0.84951456310679618</v>
      </c>
      <c r="CW13" s="45">
        <f t="shared" si="28"/>
        <v>0.29126213592233019</v>
      </c>
      <c r="CX13" s="45">
        <f>IFERROR(CU13/K13,"")</f>
        <v>0.76051779935275099</v>
      </c>
      <c r="CY13" s="45">
        <f t="shared" si="29"/>
        <v>0.73018080667593876</v>
      </c>
      <c r="CZ13" s="45">
        <f t="shared" si="30"/>
        <v>0.25034770514603621</v>
      </c>
      <c r="DA13" s="45">
        <f>CU13/I13</f>
        <v>0.65368567454798332</v>
      </c>
      <c r="DB13" s="45">
        <v>1.81</v>
      </c>
      <c r="DC13" s="45">
        <v>2.68</v>
      </c>
      <c r="DD13" s="45">
        <v>1.72</v>
      </c>
      <c r="DE13" s="45">
        <v>2.59</v>
      </c>
      <c r="DF13" s="45">
        <f t="shared" si="31"/>
        <v>1.464401294498382</v>
      </c>
      <c r="DG13" s="45">
        <f t="shared" si="32"/>
        <v>2.1682847896440132</v>
      </c>
      <c r="DH13" s="45">
        <f t="shared" si="33"/>
        <v>1.3915857605177993</v>
      </c>
      <c r="DI13" s="45">
        <f>DE13/K13</f>
        <v>2.0954692556634305</v>
      </c>
      <c r="DJ13" s="45">
        <f t="shared" si="34"/>
        <v>1.2586926286509039</v>
      </c>
      <c r="DK13" s="45">
        <f t="shared" si="35"/>
        <v>1.8636995827538247</v>
      </c>
      <c r="DL13" s="45">
        <f t="shared" si="36"/>
        <v>1.1961057023643948</v>
      </c>
      <c r="DM13" s="45">
        <f>DE13/I13</f>
        <v>1.8011126564673154</v>
      </c>
      <c r="DN13" s="45">
        <f t="shared" si="37"/>
        <v>0.8753078085194046</v>
      </c>
      <c r="DO13" s="45">
        <f t="shared" si="38"/>
        <v>1.296035871177903</v>
      </c>
      <c r="DP13" s="45">
        <f t="shared" si="39"/>
        <v>0.83178421583059436</v>
      </c>
      <c r="DQ13" s="45">
        <f>DE13/J13</f>
        <v>1.2525122784890927</v>
      </c>
      <c r="DR13" s="45">
        <f t="shared" si="40"/>
        <v>0.87000000000000011</v>
      </c>
      <c r="DS13" s="45">
        <f t="shared" si="41"/>
        <v>-9.000000000000008E-2</v>
      </c>
      <c r="DT13" s="45">
        <f>IFERROR(DE13-DB13,"")</f>
        <v>0.7799999999999998</v>
      </c>
      <c r="DU13" s="45">
        <f t="shared" si="42"/>
        <v>0.7038834951456312</v>
      </c>
      <c r="DV13" s="45">
        <f t="shared" si="43"/>
        <v>-7.2815533980582589E-2</v>
      </c>
      <c r="DW13" s="45">
        <f>IFERROR(DT13/K13,"")</f>
        <v>0.63106796116504837</v>
      </c>
      <c r="DX13" s="45">
        <f t="shared" si="44"/>
        <v>0.60500695410292071</v>
      </c>
      <c r="DY13" s="45">
        <f t="shared" si="45"/>
        <v>-6.2586926286509095E-2</v>
      </c>
      <c r="DZ13" s="45">
        <f>DT13/I13</f>
        <v>0.54242002781641152</v>
      </c>
      <c r="EA13" s="45">
        <v>-0.01</v>
      </c>
      <c r="EB13" s="45">
        <v>0.17</v>
      </c>
      <c r="EC13" s="45">
        <v>0.44</v>
      </c>
      <c r="ED13" s="45">
        <v>0.15</v>
      </c>
      <c r="EE13" s="45">
        <f t="shared" si="46"/>
        <v>-8.0906148867313926E-3</v>
      </c>
      <c r="EF13" s="45">
        <f t="shared" si="47"/>
        <v>0.13754045307443366</v>
      </c>
      <c r="EG13" s="45">
        <f t="shared" si="48"/>
        <v>0.35598705501618122</v>
      </c>
      <c r="EH13" s="45">
        <f>ED13/K13</f>
        <v>0.12135922330097088</v>
      </c>
      <c r="EI13" s="45">
        <f t="shared" si="49"/>
        <v>-6.9541029207232262E-3</v>
      </c>
      <c r="EJ13" s="45">
        <f t="shared" si="50"/>
        <v>0.11821974965229484</v>
      </c>
      <c r="EK13" s="45">
        <f t="shared" si="51"/>
        <v>0.30598052851182195</v>
      </c>
      <c r="EL13" s="45">
        <f>ED13/I13</f>
        <v>0.10431154381084838</v>
      </c>
      <c r="EM13" s="45">
        <f t="shared" si="52"/>
        <v>-4.8359547432011299E-3</v>
      </c>
      <c r="EN13" s="45">
        <f t="shared" si="53"/>
        <v>8.2211230634419222E-2</v>
      </c>
      <c r="EO13" s="45">
        <f t="shared" si="54"/>
        <v>0.21278200870084973</v>
      </c>
      <c r="EP13" s="45">
        <f>ED13/J13</f>
        <v>7.253932114801695E-2</v>
      </c>
      <c r="EQ13" s="45">
        <f t="shared" si="55"/>
        <v>0.18000000000000002</v>
      </c>
      <c r="ER13" s="45">
        <f t="shared" si="56"/>
        <v>0.45</v>
      </c>
      <c r="ES13" s="45">
        <f>IFERROR(ED13-EA13,"")</f>
        <v>0.16</v>
      </c>
      <c r="ET13" s="45">
        <f t="shared" si="57"/>
        <v>0.14563106796116507</v>
      </c>
      <c r="EU13" s="45">
        <f t="shared" si="58"/>
        <v>0.36407766990291263</v>
      </c>
      <c r="EV13" s="45">
        <f>IFERROR(ES13/K13,"")</f>
        <v>0.12944983818770228</v>
      </c>
      <c r="EW13" s="45">
        <f t="shared" si="59"/>
        <v>0.12517385257301808</v>
      </c>
      <c r="EX13" s="45">
        <f t="shared" si="60"/>
        <v>0.31293463143254518</v>
      </c>
      <c r="EY13" s="45">
        <f>ES13/I13</f>
        <v>0.11126564673157162</v>
      </c>
      <c r="EZ13" s="45">
        <v>-0.22</v>
      </c>
      <c r="FA13" s="45">
        <v>-0.41</v>
      </c>
      <c r="FB13" s="45">
        <v>-0.31</v>
      </c>
      <c r="FC13" s="45">
        <v>-0.13</v>
      </c>
      <c r="FD13" s="45">
        <f t="shared" si="61"/>
        <v>-0.17799352750809061</v>
      </c>
      <c r="FE13" s="45">
        <f t="shared" si="62"/>
        <v>-0.33171521035598706</v>
      </c>
      <c r="FF13" s="45">
        <f t="shared" si="63"/>
        <v>-0.25080906148867316</v>
      </c>
      <c r="FG13" s="45">
        <f>FC13/K13</f>
        <v>-0.10517799352750809</v>
      </c>
      <c r="FH13" s="45">
        <f t="shared" si="64"/>
        <v>-0.15299026425591097</v>
      </c>
      <c r="FI13" s="45">
        <f t="shared" si="65"/>
        <v>-0.28511821974965224</v>
      </c>
      <c r="FJ13" s="45">
        <f t="shared" si="66"/>
        <v>-0.21557719054242</v>
      </c>
      <c r="FK13" s="45">
        <f>FC13/I13</f>
        <v>-9.0403337969401934E-2</v>
      </c>
      <c r="FL13" s="45">
        <f t="shared" si="67"/>
        <v>-0.10639100435042487</v>
      </c>
      <c r="FM13" s="45">
        <f t="shared" si="68"/>
        <v>-0.19827414447124633</v>
      </c>
      <c r="FN13" s="45">
        <f t="shared" si="69"/>
        <v>-0.14991459703923504</v>
      </c>
      <c r="FO13" s="45">
        <f>FC13/J13</f>
        <v>-6.2867411661614692E-2</v>
      </c>
      <c r="FP13" s="45">
        <f t="shared" si="70"/>
        <v>-0.18999999999999997</v>
      </c>
      <c r="FQ13" s="45">
        <f t="shared" si="71"/>
        <v>-0.09</v>
      </c>
      <c r="FR13" s="45">
        <f>IFERROR(FC13-EZ13,"")</f>
        <v>0.09</v>
      </c>
      <c r="FS13" s="45">
        <f t="shared" si="72"/>
        <v>-0.15372168284789642</v>
      </c>
      <c r="FT13" s="45">
        <f t="shared" si="73"/>
        <v>-7.281553398058252E-2</v>
      </c>
      <c r="FU13" s="45">
        <f>IFERROR(FR13/K13,"")</f>
        <v>7.281553398058252E-2</v>
      </c>
      <c r="FV13" s="45">
        <f t="shared" si="74"/>
        <v>-0.13212795549374126</v>
      </c>
      <c r="FW13" s="45">
        <f t="shared" si="75"/>
        <v>-6.2586926286509026E-2</v>
      </c>
      <c r="FX13" s="45">
        <f>FR13/I13</f>
        <v>6.2586926286509026E-2</v>
      </c>
      <c r="FY13" s="45">
        <v>6.42</v>
      </c>
      <c r="FZ13" s="45">
        <v>8.92</v>
      </c>
      <c r="GA13" s="45">
        <v>7.88</v>
      </c>
      <c r="GB13" s="45">
        <v>5.93</v>
      </c>
      <c r="GC13" s="45">
        <f t="shared" si="76"/>
        <v>5.1941747572815533</v>
      </c>
      <c r="GD13" s="45">
        <f t="shared" si="77"/>
        <v>7.2168284789644011</v>
      </c>
      <c r="GE13" s="45">
        <f t="shared" si="78"/>
        <v>6.3754045307443361</v>
      </c>
      <c r="GF13" s="45">
        <f>GB13/K13</f>
        <v>4.7977346278317148</v>
      </c>
      <c r="GG13" s="45">
        <f t="shared" si="79"/>
        <v>4.4645340751043108</v>
      </c>
      <c r="GH13" s="45">
        <f t="shared" si="80"/>
        <v>6.2030598052851174</v>
      </c>
      <c r="GI13" s="45">
        <f t="shared" si="81"/>
        <v>5.479833101529902</v>
      </c>
      <c r="GJ13" s="45">
        <f>GB13/I13</f>
        <v>4.1237830319888724</v>
      </c>
      <c r="GK13" s="45">
        <f t="shared" si="82"/>
        <v>3.1046829451351257</v>
      </c>
      <c r="GL13" s="45">
        <f t="shared" si="83"/>
        <v>4.3136716309354082</v>
      </c>
      <c r="GM13" s="45">
        <f t="shared" si="84"/>
        <v>3.8107323376424906</v>
      </c>
      <c r="GN13" s="45">
        <f>GB13/J13</f>
        <v>2.8677211627182699</v>
      </c>
      <c r="GO13" s="45">
        <f t="shared" si="85"/>
        <v>2.5</v>
      </c>
      <c r="GP13" s="45">
        <f t="shared" si="86"/>
        <v>1.46</v>
      </c>
      <c r="GQ13" s="45">
        <f>IFERROR(GB13-FY13,"")</f>
        <v>-0.49000000000000021</v>
      </c>
      <c r="GR13" s="45">
        <f t="shared" si="87"/>
        <v>2.0226537216828477</v>
      </c>
      <c r="GS13" s="45">
        <f t="shared" si="88"/>
        <v>1.1812297734627832</v>
      </c>
      <c r="GT13" s="45">
        <f>IFERROR(GQ13/K13,"")</f>
        <v>-0.39644012944983836</v>
      </c>
      <c r="GU13" s="45">
        <f t="shared" si="89"/>
        <v>1.7385257301808066</v>
      </c>
      <c r="GV13" s="45">
        <f t="shared" si="90"/>
        <v>1.015299026425591</v>
      </c>
      <c r="GW13" s="45">
        <f>GQ13/I13</f>
        <v>-0.34075104311543819</v>
      </c>
      <c r="GX13" s="45">
        <v>0.7</v>
      </c>
      <c r="GY13" s="45">
        <v>1.42</v>
      </c>
      <c r="GZ13" s="45">
        <v>1.0900000000000001</v>
      </c>
      <c r="HA13" s="45">
        <v>0.48</v>
      </c>
      <c r="HB13" s="45">
        <f t="shared" si="91"/>
        <v>0.56634304207119734</v>
      </c>
      <c r="HC13" s="45">
        <f t="shared" si="92"/>
        <v>1.1488673139158576</v>
      </c>
      <c r="HD13" s="45">
        <f t="shared" si="93"/>
        <v>0.88187702265372181</v>
      </c>
      <c r="HE13" s="45">
        <f>HA13/K13</f>
        <v>0.38834951456310679</v>
      </c>
      <c r="HF13" s="45">
        <f t="shared" si="94"/>
        <v>0.48678720445062579</v>
      </c>
      <c r="HG13" s="45">
        <f t="shared" si="95"/>
        <v>0.98748261474269805</v>
      </c>
      <c r="HH13" s="45">
        <f t="shared" si="96"/>
        <v>0.75799721835883171</v>
      </c>
      <c r="HI13" s="45">
        <f t="shared" si="97"/>
        <v>0.33379694019471484</v>
      </c>
      <c r="HJ13" s="45">
        <f t="shared" si="98"/>
        <v>0.33851683202407906</v>
      </c>
      <c r="HK13" s="45">
        <f t="shared" si="99"/>
        <v>0.68670557353456041</v>
      </c>
      <c r="HL13" s="45">
        <f t="shared" si="100"/>
        <v>0.52711906700892319</v>
      </c>
      <c r="HM13" s="45">
        <f t="shared" si="101"/>
        <v>0.23212582767365425</v>
      </c>
      <c r="HN13" s="45">
        <f t="shared" si="102"/>
        <v>0.72</v>
      </c>
      <c r="HO13" s="45">
        <f t="shared" si="103"/>
        <v>0.39000000000000012</v>
      </c>
      <c r="HP13" s="45">
        <f>IFERROR(HA13-GX13,"")</f>
        <v>-0.21999999999999997</v>
      </c>
      <c r="HQ13" s="45">
        <f t="shared" si="104"/>
        <v>0.58252427184466016</v>
      </c>
      <c r="HR13" s="45">
        <f t="shared" si="105"/>
        <v>0.31553398058252435</v>
      </c>
      <c r="HS13" s="45">
        <f>IFERROR(HP13/K13,"")</f>
        <v>-0.17799352750809058</v>
      </c>
      <c r="HT13" s="45">
        <f t="shared" si="106"/>
        <v>0.50069541029207221</v>
      </c>
      <c r="HU13" s="45">
        <f t="shared" si="107"/>
        <v>0.27121001390820587</v>
      </c>
      <c r="HV13" s="45">
        <f>HP13/I13</f>
        <v>-0.15299026425591095</v>
      </c>
      <c r="HW13" s="45">
        <v>0</v>
      </c>
      <c r="HX13" s="45">
        <v>0</v>
      </c>
      <c r="HY13" s="45">
        <v>0</v>
      </c>
      <c r="HZ13" s="45">
        <v>2270</v>
      </c>
      <c r="IA13" s="45">
        <v>102.6</v>
      </c>
      <c r="IB13" s="45">
        <v>2280</v>
      </c>
      <c r="IC13" s="45">
        <v>109.9</v>
      </c>
      <c r="ID13" s="45">
        <v>1860</v>
      </c>
      <c r="IE13" s="45">
        <v>111.7</v>
      </c>
      <c r="IF13" s="45">
        <v>81.38</v>
      </c>
      <c r="IG13" s="45">
        <v>13.98</v>
      </c>
      <c r="IH13" s="45">
        <v>117.1</v>
      </c>
      <c r="II13" s="45">
        <v>1</v>
      </c>
      <c r="IJ13" s="45" t="s">
        <v>222</v>
      </c>
      <c r="IK13" s="45">
        <v>0</v>
      </c>
      <c r="IL13" s="45">
        <v>1</v>
      </c>
      <c r="IM13" s="45">
        <v>0</v>
      </c>
      <c r="IN13" s="45">
        <v>0</v>
      </c>
      <c r="IO13" s="45">
        <v>0</v>
      </c>
      <c r="IP13" s="45">
        <v>0</v>
      </c>
      <c r="IQ13" s="45">
        <v>0</v>
      </c>
      <c r="IR13" s="45">
        <v>0</v>
      </c>
      <c r="IS13" s="49">
        <v>0</v>
      </c>
      <c r="IT13" s="49">
        <v>0</v>
      </c>
      <c r="IU13" s="49">
        <v>0</v>
      </c>
      <c r="IV13" s="45">
        <v>0</v>
      </c>
      <c r="IW13" s="45">
        <v>1</v>
      </c>
      <c r="IX13" s="45">
        <v>0</v>
      </c>
      <c r="IY13" s="45">
        <v>0</v>
      </c>
      <c r="IZ13" s="45">
        <v>0</v>
      </c>
      <c r="JA13" s="45">
        <v>0</v>
      </c>
      <c r="JB13" s="45">
        <v>1</v>
      </c>
      <c r="JC13" s="45">
        <v>0</v>
      </c>
      <c r="JD13" s="45">
        <v>0</v>
      </c>
      <c r="JE13" s="45">
        <v>0</v>
      </c>
      <c r="JF13" s="45">
        <v>1</v>
      </c>
      <c r="JG13" s="45">
        <v>1</v>
      </c>
      <c r="JH13" s="45">
        <v>0</v>
      </c>
      <c r="JI13" s="45">
        <v>0</v>
      </c>
      <c r="JJ13" s="45">
        <v>0</v>
      </c>
      <c r="JK13" s="45" t="e">
        <f>(CC13/#REF!)*100</f>
        <v>#REF!</v>
      </c>
      <c r="JL13" s="45" t="e">
        <f>(CG13/#REF!)*100</f>
        <v>#REF!</v>
      </c>
      <c r="JM13" s="45" t="e">
        <f>(CK13/#REF!)*100</f>
        <v>#REF!</v>
      </c>
      <c r="JN13" s="45" t="e">
        <f>(DB13/#REF!)*100</f>
        <v>#REF!</v>
      </c>
      <c r="JO13" s="45" t="e">
        <f>(DF13/#REF!)*100</f>
        <v>#REF!</v>
      </c>
      <c r="JP13" s="45" t="e">
        <f>(DJ13/#REF!)*100</f>
        <v>#REF!</v>
      </c>
      <c r="JQ13" s="45" t="e">
        <f>(EA13/#REF!)*100</f>
        <v>#REF!</v>
      </c>
      <c r="JR13" s="45" t="e">
        <f>(EE13/#REF!)*100</f>
        <v>#REF!</v>
      </c>
      <c r="JS13" s="45" t="e">
        <f>(EI13/#REF!)*100</f>
        <v>#REF!</v>
      </c>
      <c r="JT13" s="45" t="e">
        <f>EZ13/#REF!*100</f>
        <v>#REF!</v>
      </c>
      <c r="JU13" s="45" t="e">
        <f>FD13/#REF!*100</f>
        <v>#REF!</v>
      </c>
      <c r="JV13" s="45" t="e">
        <f>FH13/#REF!*100</f>
        <v>#REF!</v>
      </c>
      <c r="JW13" s="45" t="e">
        <f>FY13/#REF!*100</f>
        <v>#REF!</v>
      </c>
      <c r="JX13" s="45" t="e">
        <f>GC13/#REF!*100</f>
        <v>#REF!</v>
      </c>
      <c r="JY13" s="45" t="e">
        <f>GG13/#REF!*100</f>
        <v>#REF!</v>
      </c>
      <c r="JZ13" s="45" t="e">
        <f>GX13/#REF!*100</f>
        <v>#REF!</v>
      </c>
      <c r="KA13" s="45" t="e">
        <f>HB13/#REF!*100</f>
        <v>#REF!</v>
      </c>
      <c r="KB13" s="45" t="e">
        <f>HF13/#REF!*100</f>
        <v>#REF!</v>
      </c>
      <c r="KC13" s="45">
        <f t="shared" si="108"/>
        <v>2.6051000000000002</v>
      </c>
      <c r="KD13" s="45">
        <f t="shared" si="109"/>
        <v>69.095236267321795</v>
      </c>
      <c r="KE13" s="45">
        <f t="shared" si="110"/>
        <v>-0.3992</v>
      </c>
      <c r="KF13" s="45">
        <f t="shared" si="111"/>
        <v>55.110220440881761</v>
      </c>
      <c r="KG13" s="45">
        <f t="shared" si="112"/>
        <v>8.2125999999999983</v>
      </c>
      <c r="KH13" s="45">
        <f t="shared" si="113"/>
        <v>78.17256410880843</v>
      </c>
    </row>
    <row r="14" spans="1:294" s="45" customFormat="1">
      <c r="A14" s="67">
        <v>13</v>
      </c>
      <c r="B14" s="49">
        <v>10</v>
      </c>
      <c r="C14" s="46">
        <v>5811785</v>
      </c>
      <c r="D14" s="45">
        <v>61</v>
      </c>
      <c r="E14" s="45" t="s">
        <v>17</v>
      </c>
      <c r="F14" s="45">
        <v>1</v>
      </c>
      <c r="G14" s="45">
        <v>0</v>
      </c>
      <c r="H14" s="45">
        <v>165</v>
      </c>
      <c r="I14" s="45">
        <f t="shared" si="0"/>
        <v>1.65</v>
      </c>
      <c r="J14" s="45">
        <f t="shared" si="1"/>
        <v>2.7224999999999997</v>
      </c>
      <c r="K14" s="45">
        <v>1.6519999999999999</v>
      </c>
      <c r="L14" s="45">
        <v>1</v>
      </c>
      <c r="M14" s="23" t="s">
        <v>19</v>
      </c>
      <c r="N14" s="23" t="s">
        <v>106</v>
      </c>
      <c r="O14" s="23"/>
      <c r="P14" s="23"/>
      <c r="Q14" s="23"/>
      <c r="R14" s="23"/>
      <c r="S14" s="23">
        <v>0</v>
      </c>
      <c r="T14" s="45">
        <v>0</v>
      </c>
      <c r="U14" s="63">
        <v>0</v>
      </c>
      <c r="V14" s="45">
        <v>0</v>
      </c>
      <c r="W14" s="45">
        <v>0</v>
      </c>
      <c r="X14" s="23"/>
      <c r="Y14" s="23"/>
      <c r="Z14" s="23"/>
      <c r="AA14" s="45">
        <v>0</v>
      </c>
      <c r="AB14" s="45">
        <v>0</v>
      </c>
      <c r="AC14" s="45">
        <v>1</v>
      </c>
      <c r="AD14" s="45">
        <v>1</v>
      </c>
      <c r="AE14" s="45">
        <v>0</v>
      </c>
      <c r="AF14" s="24">
        <v>43266</v>
      </c>
      <c r="AG14" s="24">
        <v>43270</v>
      </c>
      <c r="AH14" s="24">
        <v>43278</v>
      </c>
      <c r="AI14" s="47">
        <v>3</v>
      </c>
      <c r="AJ14" s="59">
        <f t="shared" si="2"/>
        <v>8</v>
      </c>
      <c r="AK14" s="45" t="s">
        <v>100</v>
      </c>
      <c r="AL14" s="48"/>
      <c r="AM14" s="48">
        <v>3</v>
      </c>
      <c r="AN14" s="48">
        <v>5</v>
      </c>
      <c r="AO14" s="25">
        <v>0</v>
      </c>
      <c r="AP14" s="25">
        <v>347</v>
      </c>
      <c r="AQ14" s="25">
        <v>25</v>
      </c>
      <c r="AR14" s="25" t="s">
        <v>146</v>
      </c>
      <c r="AS14" s="58">
        <v>1</v>
      </c>
      <c r="AT14" s="25" t="s">
        <v>145</v>
      </c>
      <c r="AU14" s="58">
        <v>1</v>
      </c>
      <c r="AV14" s="25"/>
      <c r="AW14" s="25" t="s">
        <v>150</v>
      </c>
      <c r="AX14" s="58">
        <v>1</v>
      </c>
      <c r="AY14" s="25">
        <v>0</v>
      </c>
      <c r="AZ14" s="25"/>
      <c r="BA14" s="25">
        <v>59.45</v>
      </c>
      <c r="BB14" s="25">
        <v>61</v>
      </c>
      <c r="BC14" s="25">
        <v>59.8</v>
      </c>
      <c r="BD14" s="25">
        <v>59.2</v>
      </c>
      <c r="BE14" s="45">
        <f t="shared" si="3"/>
        <v>1.5499999999999972</v>
      </c>
      <c r="BF14" s="45">
        <f t="shared" si="4"/>
        <v>0.34999999999999432</v>
      </c>
      <c r="BG14" s="45">
        <f t="shared" si="5"/>
        <v>-0.25</v>
      </c>
      <c r="BH14" s="45">
        <f t="shared" si="6"/>
        <v>2.6072329688814082</v>
      </c>
      <c r="BI14" s="45">
        <f t="shared" si="7"/>
        <v>0.58873002523127715</v>
      </c>
      <c r="BJ14" s="45">
        <f t="shared" si="8"/>
        <v>-0.42052144659377627</v>
      </c>
      <c r="BK14" s="45">
        <f t="shared" si="9"/>
        <v>1.5782281893955257</v>
      </c>
      <c r="BL14" s="45">
        <f t="shared" si="10"/>
        <v>0.35637410728285546</v>
      </c>
      <c r="BM14" s="45">
        <f t="shared" si="11"/>
        <v>-0.25455293377347232</v>
      </c>
      <c r="BN14" s="45">
        <v>0</v>
      </c>
      <c r="BO14" s="45">
        <v>1</v>
      </c>
      <c r="BP14" s="45">
        <v>1</v>
      </c>
      <c r="BQ14" s="45">
        <v>1</v>
      </c>
      <c r="BR14" s="45">
        <f t="shared" si="12"/>
        <v>1</v>
      </c>
      <c r="BS14" s="45">
        <f t="shared" si="13"/>
        <v>1</v>
      </c>
      <c r="BT14" s="45">
        <f>IFERROR(BQ14-BN14,"")</f>
        <v>1</v>
      </c>
      <c r="BU14" s="45">
        <v>0</v>
      </c>
      <c r="BV14" s="45">
        <v>4</v>
      </c>
      <c r="BW14" s="45">
        <v>4</v>
      </c>
      <c r="BX14" s="45">
        <v>5</v>
      </c>
      <c r="BY14" s="45">
        <f t="shared" si="14"/>
        <v>4</v>
      </c>
      <c r="BZ14" s="45">
        <f t="shared" si="15"/>
        <v>4</v>
      </c>
      <c r="CA14" s="45">
        <f>IFERROR(BX14-BU14,"")</f>
        <v>5</v>
      </c>
      <c r="CB14" s="45">
        <v>0</v>
      </c>
      <c r="CC14" s="45">
        <v>1.74</v>
      </c>
      <c r="CD14" s="45">
        <v>1.1299999999999999</v>
      </c>
      <c r="CE14" s="45">
        <v>2.54</v>
      </c>
      <c r="CF14" s="45">
        <v>2.46</v>
      </c>
      <c r="CG14" s="45">
        <f t="shared" si="16"/>
        <v>1.053268765133172</v>
      </c>
      <c r="CH14" s="45">
        <f t="shared" si="17"/>
        <v>0.68401937046004835</v>
      </c>
      <c r="CI14" s="45">
        <f t="shared" si="18"/>
        <v>1.5375302663438257</v>
      </c>
      <c r="CJ14" s="45">
        <f>CF14/K14</f>
        <v>1.4891041162227603</v>
      </c>
      <c r="CK14" s="45">
        <f t="shared" si="19"/>
        <v>1.0545454545454547</v>
      </c>
      <c r="CL14" s="45">
        <f t="shared" si="20"/>
        <v>0.68484848484848482</v>
      </c>
      <c r="CM14" s="45">
        <f t="shared" si="21"/>
        <v>1.5393939393939395</v>
      </c>
      <c r="CN14" s="45">
        <f>CF14/I14</f>
        <v>1.490909090909091</v>
      </c>
      <c r="CO14" s="45">
        <f t="shared" si="22"/>
        <v>0.6391184573002755</v>
      </c>
      <c r="CP14" s="45">
        <f t="shared" si="23"/>
        <v>0.41505968778696051</v>
      </c>
      <c r="CQ14" s="45">
        <f t="shared" si="24"/>
        <v>0.93296602387511485</v>
      </c>
      <c r="CR14" s="45">
        <f>CF14/J14</f>
        <v>0.90358126721763099</v>
      </c>
      <c r="CS14" s="45">
        <f t="shared" si="25"/>
        <v>-0.6100000000000001</v>
      </c>
      <c r="CT14" s="45">
        <f t="shared" si="26"/>
        <v>0.8</v>
      </c>
      <c r="CU14" s="45">
        <f>IFERROR(CF14-CC14,"")</f>
        <v>0.72</v>
      </c>
      <c r="CV14" s="45">
        <f t="shared" si="27"/>
        <v>-0.36924939467312357</v>
      </c>
      <c r="CW14" s="45">
        <f t="shared" si="28"/>
        <v>0.48426150121065381</v>
      </c>
      <c r="CX14" s="45">
        <f>IFERROR(CU14/K14,"")</f>
        <v>0.43583535108958837</v>
      </c>
      <c r="CY14" s="45">
        <f t="shared" si="29"/>
        <v>-0.3696969696969698</v>
      </c>
      <c r="CZ14" s="45">
        <f t="shared" si="30"/>
        <v>0.48484848484848492</v>
      </c>
      <c r="DA14" s="45">
        <f>CU14/I14</f>
        <v>0.4363636363636364</v>
      </c>
      <c r="DB14" s="45">
        <v>1.56</v>
      </c>
      <c r="DC14" s="45">
        <v>1.01</v>
      </c>
      <c r="DD14" s="45">
        <v>2.2200000000000002</v>
      </c>
      <c r="DE14" s="45">
        <v>1.97</v>
      </c>
      <c r="DF14" s="45">
        <f t="shared" si="31"/>
        <v>0.9443099273607749</v>
      </c>
      <c r="DG14" s="45">
        <f t="shared" si="32"/>
        <v>0.61138014527845042</v>
      </c>
      <c r="DH14" s="45">
        <f t="shared" si="33"/>
        <v>1.3438256658595644</v>
      </c>
      <c r="DI14" s="45">
        <f>DE14/K14</f>
        <v>1.192493946731235</v>
      </c>
      <c r="DJ14" s="45">
        <f t="shared" si="34"/>
        <v>0.94545454545454555</v>
      </c>
      <c r="DK14" s="45">
        <f t="shared" si="35"/>
        <v>0.61212121212121218</v>
      </c>
      <c r="DL14" s="45">
        <f t="shared" si="36"/>
        <v>1.3454545454545457</v>
      </c>
      <c r="DM14" s="45">
        <f>DE14/I14</f>
        <v>1.1939393939393941</v>
      </c>
      <c r="DN14" s="45">
        <f t="shared" si="37"/>
        <v>0.57300275482093677</v>
      </c>
      <c r="DO14" s="45">
        <f t="shared" si="38"/>
        <v>0.37098255280073467</v>
      </c>
      <c r="DP14" s="45">
        <f t="shared" si="39"/>
        <v>0.8154269972451792</v>
      </c>
      <c r="DQ14" s="45">
        <f>DE14/J14</f>
        <v>0.72359963269054184</v>
      </c>
      <c r="DR14" s="45">
        <f t="shared" si="40"/>
        <v>-0.55000000000000004</v>
      </c>
      <c r="DS14" s="45">
        <f t="shared" si="41"/>
        <v>0.66000000000000014</v>
      </c>
      <c r="DT14" s="45">
        <f>IFERROR(DE14-DB14,"")</f>
        <v>0.40999999999999992</v>
      </c>
      <c r="DU14" s="45">
        <f t="shared" si="42"/>
        <v>-0.33292978208232449</v>
      </c>
      <c r="DV14" s="45">
        <f t="shared" si="43"/>
        <v>0.39951573849878946</v>
      </c>
      <c r="DW14" s="45">
        <f>IFERROR(DT14/K14,"")</f>
        <v>0.24818401937046</v>
      </c>
      <c r="DX14" s="45">
        <f t="shared" si="44"/>
        <v>-0.33333333333333337</v>
      </c>
      <c r="DY14" s="45">
        <f t="shared" si="45"/>
        <v>0.40000000000000013</v>
      </c>
      <c r="DZ14" s="45">
        <f>DT14/I14</f>
        <v>0.24848484848484845</v>
      </c>
      <c r="EA14" s="45">
        <v>0.18</v>
      </c>
      <c r="EB14" s="45">
        <v>0.12</v>
      </c>
      <c r="EC14" s="45">
        <v>0.32</v>
      </c>
      <c r="ED14" s="45">
        <v>0.49</v>
      </c>
      <c r="EE14" s="45">
        <f t="shared" si="46"/>
        <v>0.10895883777239709</v>
      </c>
      <c r="EF14" s="45">
        <f t="shared" si="47"/>
        <v>7.2639225181598058E-2</v>
      </c>
      <c r="EG14" s="45">
        <f t="shared" si="48"/>
        <v>0.19370460048426152</v>
      </c>
      <c r="EH14" s="45">
        <f>ED14/K14</f>
        <v>0.29661016949152541</v>
      </c>
      <c r="EI14" s="45">
        <f t="shared" si="49"/>
        <v>0.1090909090909091</v>
      </c>
      <c r="EJ14" s="45">
        <f t="shared" si="50"/>
        <v>7.2727272727272724E-2</v>
      </c>
      <c r="EK14" s="45">
        <f t="shared" si="51"/>
        <v>0.19393939393939397</v>
      </c>
      <c r="EL14" s="45">
        <f>ED14/I14</f>
        <v>0.29696969696969699</v>
      </c>
      <c r="EM14" s="45">
        <f t="shared" si="52"/>
        <v>6.6115702479338845E-2</v>
      </c>
      <c r="EN14" s="45">
        <f t="shared" si="53"/>
        <v>4.4077134986225897E-2</v>
      </c>
      <c r="EO14" s="45">
        <f t="shared" si="54"/>
        <v>0.11753902662993573</v>
      </c>
      <c r="EP14" s="45">
        <f>ED14/J14</f>
        <v>0.1799816345270891</v>
      </c>
      <c r="EQ14" s="45">
        <f t="shared" si="55"/>
        <v>-0.06</v>
      </c>
      <c r="ER14" s="45">
        <f t="shared" si="56"/>
        <v>0.14000000000000001</v>
      </c>
      <c r="ES14" s="45">
        <f>IFERROR(ED14-EA14,"")</f>
        <v>0.31</v>
      </c>
      <c r="ET14" s="45">
        <f t="shared" si="57"/>
        <v>-3.6319612590799029E-2</v>
      </c>
      <c r="EU14" s="45">
        <f t="shared" si="58"/>
        <v>8.4745762711864417E-2</v>
      </c>
      <c r="EV14" s="45">
        <f>IFERROR(ES14/K14,"")</f>
        <v>0.18765133171912834</v>
      </c>
      <c r="EW14" s="45">
        <f t="shared" si="59"/>
        <v>-3.6363636363636362E-2</v>
      </c>
      <c r="EX14" s="45">
        <f t="shared" si="60"/>
        <v>8.4848484848484867E-2</v>
      </c>
      <c r="EY14" s="45">
        <f>ES14/I14</f>
        <v>0.1878787878787879</v>
      </c>
      <c r="EZ14" s="45">
        <v>-0.2</v>
      </c>
      <c r="FA14" s="45">
        <v>-0.05</v>
      </c>
      <c r="FB14" s="45">
        <v>-0.5</v>
      </c>
      <c r="FC14" s="45">
        <v>-0.28999999999999998</v>
      </c>
      <c r="FD14" s="45">
        <f t="shared" si="61"/>
        <v>-0.12106537530266345</v>
      </c>
      <c r="FE14" s="45">
        <f t="shared" si="62"/>
        <v>-3.0266343825665863E-2</v>
      </c>
      <c r="FF14" s="45">
        <f t="shared" si="63"/>
        <v>-0.30266343825665859</v>
      </c>
      <c r="FG14" s="45">
        <f>FC14/K14</f>
        <v>-0.17554479418886199</v>
      </c>
      <c r="FH14" s="45">
        <f t="shared" si="64"/>
        <v>-0.12121212121212123</v>
      </c>
      <c r="FI14" s="45">
        <f t="shared" si="65"/>
        <v>-3.0303030303030307E-2</v>
      </c>
      <c r="FJ14" s="45">
        <f t="shared" si="66"/>
        <v>-0.30303030303030304</v>
      </c>
      <c r="FK14" s="45">
        <f>FC14/I14</f>
        <v>-0.17575757575757575</v>
      </c>
      <c r="FL14" s="45">
        <f t="shared" si="67"/>
        <v>-7.3461891643709837E-2</v>
      </c>
      <c r="FM14" s="45">
        <f t="shared" si="68"/>
        <v>-1.8365472910927459E-2</v>
      </c>
      <c r="FN14" s="45">
        <f t="shared" si="69"/>
        <v>-0.18365472910927458</v>
      </c>
      <c r="FO14" s="45">
        <f>FC14/J14</f>
        <v>-0.10651974288337925</v>
      </c>
      <c r="FP14" s="45">
        <f t="shared" si="70"/>
        <v>0.15000000000000002</v>
      </c>
      <c r="FQ14" s="45">
        <f t="shared" si="71"/>
        <v>-0.3</v>
      </c>
      <c r="FR14" s="45">
        <f>IFERROR(FC14-EZ14,"")</f>
        <v>-8.9999999999999969E-2</v>
      </c>
      <c r="FS14" s="45">
        <f t="shared" si="72"/>
        <v>9.0799031476997596E-2</v>
      </c>
      <c r="FT14" s="45">
        <f t="shared" si="73"/>
        <v>-0.18159806295399517</v>
      </c>
      <c r="FU14" s="45">
        <f>IFERROR(FR14/K14,"")</f>
        <v>-5.4479418886198533E-2</v>
      </c>
      <c r="FV14" s="45">
        <f t="shared" si="74"/>
        <v>9.0909090909090925E-2</v>
      </c>
      <c r="FW14" s="45">
        <f t="shared" si="75"/>
        <v>-0.18181818181818182</v>
      </c>
      <c r="FX14" s="45">
        <f>FR14/I14</f>
        <v>-5.4545454545454529E-2</v>
      </c>
      <c r="FY14" s="45">
        <v>6.68</v>
      </c>
      <c r="FZ14" s="45">
        <v>5.8</v>
      </c>
      <c r="GA14" s="45">
        <v>8.81</v>
      </c>
      <c r="GB14" s="45">
        <v>7.65</v>
      </c>
      <c r="GC14" s="45">
        <f t="shared" si="76"/>
        <v>4.0435835351089588</v>
      </c>
      <c r="GD14" s="45">
        <f t="shared" si="77"/>
        <v>3.5108958837772399</v>
      </c>
      <c r="GE14" s="45">
        <f t="shared" si="78"/>
        <v>5.3329297820823252</v>
      </c>
      <c r="GF14" s="45">
        <f>GB14/K14</f>
        <v>4.6307506053268765</v>
      </c>
      <c r="GG14" s="45">
        <f t="shared" si="79"/>
        <v>4.0484848484848488</v>
      </c>
      <c r="GH14" s="45">
        <f t="shared" si="80"/>
        <v>3.5151515151515151</v>
      </c>
      <c r="GI14" s="45">
        <f t="shared" si="81"/>
        <v>5.3393939393939398</v>
      </c>
      <c r="GJ14" s="45">
        <f>GB14/I14</f>
        <v>4.6363636363636367</v>
      </c>
      <c r="GK14" s="45">
        <f t="shared" si="82"/>
        <v>2.4536271808999084</v>
      </c>
      <c r="GL14" s="45">
        <f t="shared" si="83"/>
        <v>2.1303948576675853</v>
      </c>
      <c r="GM14" s="45">
        <f t="shared" si="84"/>
        <v>3.2359963269054184</v>
      </c>
      <c r="GN14" s="45">
        <f>GB14/J14</f>
        <v>2.8099173553719012</v>
      </c>
      <c r="GO14" s="45">
        <f t="shared" si="85"/>
        <v>-0.87999999999999989</v>
      </c>
      <c r="GP14" s="45">
        <f t="shared" si="86"/>
        <v>2.1300000000000008</v>
      </c>
      <c r="GQ14" s="45">
        <f>IFERROR(GB14-FY14,"")</f>
        <v>0.97000000000000064</v>
      </c>
      <c r="GR14" s="45">
        <f t="shared" si="87"/>
        <v>-0.53268765133171914</v>
      </c>
      <c r="GS14" s="45">
        <f t="shared" si="88"/>
        <v>1.2893462469733661</v>
      </c>
      <c r="GT14" s="45">
        <f>IFERROR(GQ14/K14,"")</f>
        <v>0.58716707021791814</v>
      </c>
      <c r="GU14" s="45">
        <f t="shared" si="89"/>
        <v>-0.53333333333333333</v>
      </c>
      <c r="GV14" s="45">
        <f t="shared" si="90"/>
        <v>1.2909090909090915</v>
      </c>
      <c r="GW14" s="45">
        <f>GQ14/I14</f>
        <v>0.58787878787878833</v>
      </c>
      <c r="GX14" s="45">
        <v>0.64</v>
      </c>
      <c r="GY14" s="45">
        <v>0.18</v>
      </c>
      <c r="GZ14" s="45">
        <v>1.85</v>
      </c>
      <c r="HA14" s="45">
        <v>0.95</v>
      </c>
      <c r="HB14" s="45">
        <f t="shared" si="91"/>
        <v>0.38740920096852305</v>
      </c>
      <c r="HC14" s="45">
        <f t="shared" si="92"/>
        <v>0.10895883777239709</v>
      </c>
      <c r="HD14" s="45">
        <f t="shared" si="93"/>
        <v>1.1198547215496368</v>
      </c>
      <c r="HE14" s="45">
        <f>HA14/K14</f>
        <v>0.57506053268765134</v>
      </c>
      <c r="HF14" s="45">
        <f t="shared" si="94"/>
        <v>0.38787878787878793</v>
      </c>
      <c r="HG14" s="45">
        <f t="shared" si="95"/>
        <v>0.1090909090909091</v>
      </c>
      <c r="HH14" s="45">
        <f t="shared" si="96"/>
        <v>1.1212121212121213</v>
      </c>
      <c r="HI14" s="45">
        <f t="shared" si="97"/>
        <v>0.5757575757575758</v>
      </c>
      <c r="HJ14" s="45">
        <f t="shared" si="98"/>
        <v>0.23507805325987147</v>
      </c>
      <c r="HK14" s="45">
        <f t="shared" si="99"/>
        <v>6.6115702479338845E-2</v>
      </c>
      <c r="HL14" s="45">
        <f t="shared" si="100"/>
        <v>0.67952249770431594</v>
      </c>
      <c r="HM14" s="45">
        <f t="shared" si="101"/>
        <v>0.34894398530762172</v>
      </c>
      <c r="HN14" s="45">
        <f t="shared" si="102"/>
        <v>-0.46</v>
      </c>
      <c r="HO14" s="45">
        <f t="shared" si="103"/>
        <v>1.21</v>
      </c>
      <c r="HP14" s="45">
        <f>IFERROR(HA14-GX14,"")</f>
        <v>0.30999999999999994</v>
      </c>
      <c r="HQ14" s="45">
        <f t="shared" si="104"/>
        <v>-0.27845036319612593</v>
      </c>
      <c r="HR14" s="45">
        <f t="shared" si="105"/>
        <v>0.73244552058111378</v>
      </c>
      <c r="HS14" s="45">
        <f>IFERROR(HP14/K14,"")</f>
        <v>0.18765133171912832</v>
      </c>
      <c r="HT14" s="45">
        <f t="shared" si="106"/>
        <v>-0.27878787878787881</v>
      </c>
      <c r="HU14" s="45">
        <f t="shared" si="107"/>
        <v>0.73333333333333339</v>
      </c>
      <c r="HV14" s="45">
        <f>HP14/I14</f>
        <v>0.18787878787878787</v>
      </c>
      <c r="HW14" s="45">
        <v>0</v>
      </c>
      <c r="HX14" s="45">
        <v>0</v>
      </c>
      <c r="HY14" s="45">
        <v>0</v>
      </c>
      <c r="HZ14" s="45">
        <v>3680</v>
      </c>
      <c r="IA14" s="45">
        <v>97.8</v>
      </c>
      <c r="IB14" s="45">
        <v>3690</v>
      </c>
      <c r="IC14" s="45">
        <v>100.3</v>
      </c>
      <c r="ID14" s="45">
        <v>2840</v>
      </c>
      <c r="IE14" s="45">
        <v>93</v>
      </c>
      <c r="IF14" s="45">
        <v>76.91</v>
      </c>
      <c r="IG14" s="45">
        <v>28.12</v>
      </c>
      <c r="IH14" s="45">
        <v>153.6</v>
      </c>
      <c r="II14" s="45">
        <v>0</v>
      </c>
      <c r="IJ14" s="45">
        <v>0</v>
      </c>
      <c r="IK14" s="45">
        <v>0</v>
      </c>
      <c r="IL14" s="45">
        <v>1</v>
      </c>
      <c r="IM14" s="45">
        <v>1</v>
      </c>
      <c r="IN14" s="45">
        <v>0</v>
      </c>
      <c r="IO14" s="45">
        <v>1</v>
      </c>
      <c r="IP14" s="45">
        <v>1</v>
      </c>
      <c r="IQ14" s="45">
        <v>1</v>
      </c>
      <c r="IR14" s="45">
        <v>1</v>
      </c>
      <c r="IS14" s="49">
        <v>0</v>
      </c>
      <c r="IT14" s="49">
        <v>0</v>
      </c>
      <c r="IU14" s="49">
        <v>0</v>
      </c>
      <c r="IV14" s="45">
        <v>0</v>
      </c>
      <c r="IW14" s="45">
        <v>0</v>
      </c>
      <c r="IX14" s="45">
        <v>0</v>
      </c>
      <c r="IY14" s="45">
        <v>0</v>
      </c>
      <c r="IZ14" s="45">
        <v>0</v>
      </c>
      <c r="JA14" s="45">
        <v>0</v>
      </c>
      <c r="JB14" s="45">
        <v>1</v>
      </c>
      <c r="JC14" s="45">
        <v>1</v>
      </c>
      <c r="JD14" s="45">
        <v>1</v>
      </c>
      <c r="JE14" s="45">
        <v>0</v>
      </c>
      <c r="JF14" s="45">
        <v>0</v>
      </c>
      <c r="JG14" s="45">
        <v>0</v>
      </c>
      <c r="JH14" s="45">
        <v>0</v>
      </c>
      <c r="JI14" s="45">
        <v>0</v>
      </c>
      <c r="JJ14" s="45">
        <v>0</v>
      </c>
      <c r="JK14" s="49" t="e">
        <f>(CC14/#REF!)*100</f>
        <v>#REF!</v>
      </c>
      <c r="JL14" s="45" t="e">
        <f>(CG14/#REF!)*100</f>
        <v>#REF!</v>
      </c>
      <c r="JM14" s="45" t="e">
        <f>(CK14/#REF!)*100</f>
        <v>#REF!</v>
      </c>
      <c r="JN14" s="45" t="e">
        <f>(DB14/#REF!)*100</f>
        <v>#REF!</v>
      </c>
      <c r="JO14" s="45" t="e">
        <f>(DF14/#REF!)*100</f>
        <v>#REF!</v>
      </c>
      <c r="JP14" s="45" t="e">
        <f>(DJ14/#REF!)*100</f>
        <v>#REF!</v>
      </c>
      <c r="JQ14" s="45" t="e">
        <f>(EA14/#REF!)*100</f>
        <v>#REF!</v>
      </c>
      <c r="JR14" s="45" t="e">
        <f>(EE14/#REF!)*100</f>
        <v>#REF!</v>
      </c>
      <c r="JS14" s="45" t="e">
        <f>(EI14/#REF!)*100</f>
        <v>#REF!</v>
      </c>
      <c r="JT14" s="45" t="e">
        <f>EZ14/#REF!*100</f>
        <v>#REF!</v>
      </c>
      <c r="JU14" s="45" t="e">
        <f>FD14/#REF!*100</f>
        <v>#REF!</v>
      </c>
      <c r="JV14" s="45" t="e">
        <f>FH14/#REF!*100</f>
        <v>#REF!</v>
      </c>
      <c r="JW14" s="45" t="e">
        <f>FY14/#REF!*100</f>
        <v>#REF!</v>
      </c>
      <c r="JX14" s="45" t="e">
        <f>GC14/#REF!*100</f>
        <v>#REF!</v>
      </c>
      <c r="JY14" s="45" t="e">
        <f>GG14/#REF!*100</f>
        <v>#REF!</v>
      </c>
      <c r="JZ14" s="45" t="e">
        <f>GX14/#REF!*100</f>
        <v>#REF!</v>
      </c>
      <c r="KA14" s="45" t="e">
        <f>HB14/#REF!*100</f>
        <v>#REF!</v>
      </c>
      <c r="KB14" s="45" t="e">
        <f>HF14/#REF!*100</f>
        <v>#REF!</v>
      </c>
      <c r="KC14" s="45">
        <f t="shared" si="108"/>
        <v>1.5466000000000006</v>
      </c>
      <c r="KD14" s="45">
        <f t="shared" si="109"/>
        <v>112.50484934695457</v>
      </c>
      <c r="KE14" s="45">
        <f t="shared" si="110"/>
        <v>-0.16600000000000015</v>
      </c>
      <c r="KF14" s="45">
        <f t="shared" si="111"/>
        <v>120.48192771084328</v>
      </c>
      <c r="KG14" s="45">
        <f t="shared" si="112"/>
        <v>6.134999999999998</v>
      </c>
      <c r="KH14" s="45">
        <f t="shared" si="113"/>
        <v>108.88345558272212</v>
      </c>
    </row>
    <row r="15" spans="1:294" s="45" customFormat="1">
      <c r="A15" s="67">
        <v>15</v>
      </c>
      <c r="B15" s="45">
        <v>11</v>
      </c>
      <c r="C15" s="46">
        <v>2826231</v>
      </c>
      <c r="D15" s="45">
        <v>52</v>
      </c>
      <c r="E15" s="45" t="s">
        <v>79</v>
      </c>
      <c r="F15" s="45">
        <v>0</v>
      </c>
      <c r="G15" s="45">
        <v>0</v>
      </c>
      <c r="H15" s="45">
        <v>157</v>
      </c>
      <c r="I15" s="45">
        <f t="shared" si="0"/>
        <v>1.57</v>
      </c>
      <c r="J15" s="45">
        <f t="shared" si="1"/>
        <v>2.4649000000000001</v>
      </c>
      <c r="K15" s="45">
        <v>1.6419999999999999</v>
      </c>
      <c r="L15" s="45">
        <v>1</v>
      </c>
      <c r="M15" s="23" t="s">
        <v>107</v>
      </c>
      <c r="N15" s="23"/>
      <c r="O15" s="23"/>
      <c r="P15" s="23"/>
      <c r="Q15" s="23"/>
      <c r="R15" s="23"/>
      <c r="S15" s="23">
        <v>0</v>
      </c>
      <c r="T15" s="45">
        <v>0</v>
      </c>
      <c r="U15" s="63">
        <v>0</v>
      </c>
      <c r="V15" s="45">
        <v>0</v>
      </c>
      <c r="W15" s="45">
        <v>1</v>
      </c>
      <c r="X15" s="23" t="s">
        <v>108</v>
      </c>
      <c r="Y15" s="23"/>
      <c r="Z15" s="23"/>
      <c r="AA15" s="45">
        <v>0</v>
      </c>
      <c r="AB15" s="45">
        <v>0</v>
      </c>
      <c r="AC15" s="45">
        <v>1</v>
      </c>
      <c r="AD15" s="45">
        <v>0</v>
      </c>
      <c r="AE15" s="45">
        <v>0</v>
      </c>
      <c r="AF15" s="24">
        <v>43298</v>
      </c>
      <c r="AG15" s="24">
        <v>43300</v>
      </c>
      <c r="AH15" s="24">
        <v>43308</v>
      </c>
      <c r="AI15" s="47">
        <v>2</v>
      </c>
      <c r="AJ15" s="59">
        <f t="shared" si="2"/>
        <v>8</v>
      </c>
      <c r="AK15" s="45" t="s">
        <v>99</v>
      </c>
      <c r="AL15" s="48"/>
      <c r="AM15" s="48">
        <v>2</v>
      </c>
      <c r="AN15" s="48">
        <v>2</v>
      </c>
      <c r="AO15" s="25">
        <v>0</v>
      </c>
      <c r="AP15" s="25">
        <v>350</v>
      </c>
      <c r="AQ15" s="25">
        <v>30</v>
      </c>
      <c r="AR15" s="25" t="s">
        <v>145</v>
      </c>
      <c r="AS15" s="58">
        <v>1</v>
      </c>
      <c r="AT15" s="25" t="s">
        <v>145</v>
      </c>
      <c r="AU15" s="58">
        <v>1</v>
      </c>
      <c r="AV15" s="25"/>
      <c r="AW15" s="25" t="s">
        <v>150</v>
      </c>
      <c r="AX15" s="58">
        <v>1</v>
      </c>
      <c r="AY15" s="25">
        <v>0</v>
      </c>
      <c r="AZ15" s="25"/>
      <c r="BA15" s="25">
        <v>63.75</v>
      </c>
      <c r="BB15" s="25">
        <v>63.6</v>
      </c>
      <c r="BC15" s="25">
        <v>63.95</v>
      </c>
      <c r="BD15" s="25">
        <v>63</v>
      </c>
      <c r="BE15" s="45">
        <f t="shared" si="3"/>
        <v>-0.14999999999999858</v>
      </c>
      <c r="BF15" s="45">
        <f t="shared" si="4"/>
        <v>0.20000000000000284</v>
      </c>
      <c r="BG15" s="45">
        <f t="shared" si="5"/>
        <v>-0.75</v>
      </c>
      <c r="BH15" s="45">
        <f t="shared" si="6"/>
        <v>-0.2352941176470566</v>
      </c>
      <c r="BI15" s="45">
        <f t="shared" si="7"/>
        <v>0.31372549019608287</v>
      </c>
      <c r="BJ15" s="45">
        <f t="shared" si="8"/>
        <v>-1.1764705882352942</v>
      </c>
      <c r="BK15" s="45">
        <f t="shared" si="9"/>
        <v>-0.14329727018700159</v>
      </c>
      <c r="BL15" s="45">
        <f t="shared" si="10"/>
        <v>0.19106302691600663</v>
      </c>
      <c r="BM15" s="45">
        <f t="shared" si="11"/>
        <v>-0.71648635093501478</v>
      </c>
      <c r="BN15" s="45">
        <v>1</v>
      </c>
      <c r="BO15" s="45">
        <v>1</v>
      </c>
      <c r="BP15" s="45">
        <v>2</v>
      </c>
      <c r="BQ15" s="45">
        <v>3</v>
      </c>
      <c r="BR15" s="45">
        <f t="shared" si="12"/>
        <v>0</v>
      </c>
      <c r="BS15" s="45">
        <f t="shared" si="13"/>
        <v>1</v>
      </c>
      <c r="BT15" s="45">
        <f>IFERROR(BQ15-BN15,"")</f>
        <v>2</v>
      </c>
      <c r="BU15" s="45">
        <v>0</v>
      </c>
      <c r="BV15" s="45">
        <v>1</v>
      </c>
      <c r="BW15" s="45">
        <v>7</v>
      </c>
      <c r="BX15" s="45">
        <v>8</v>
      </c>
      <c r="BY15" s="45">
        <f t="shared" si="14"/>
        <v>1</v>
      </c>
      <c r="BZ15" s="45">
        <f t="shared" si="15"/>
        <v>7</v>
      </c>
      <c r="CA15" s="45">
        <f>IFERROR(BX15-BU15,"")</f>
        <v>8</v>
      </c>
      <c r="CB15" s="45">
        <v>0</v>
      </c>
      <c r="CC15" s="45">
        <v>3.18</v>
      </c>
      <c r="CD15" s="45">
        <v>3.37</v>
      </c>
      <c r="CE15" s="45">
        <v>3.36</v>
      </c>
      <c r="CF15" s="45">
        <v>3.57</v>
      </c>
      <c r="CG15" s="45">
        <f t="shared" si="16"/>
        <v>1.9366626065773449</v>
      </c>
      <c r="CH15" s="45">
        <f t="shared" si="17"/>
        <v>2.0523751522533495</v>
      </c>
      <c r="CI15" s="45">
        <f t="shared" si="18"/>
        <v>2.0462850182704022</v>
      </c>
      <c r="CJ15" s="45">
        <f>CF15/K15</f>
        <v>2.174177831912302</v>
      </c>
      <c r="CK15" s="45">
        <f t="shared" si="19"/>
        <v>2.0254777070063694</v>
      </c>
      <c r="CL15" s="45">
        <f t="shared" si="20"/>
        <v>2.1464968152866244</v>
      </c>
      <c r="CM15" s="45">
        <f t="shared" si="21"/>
        <v>2.1401273885350318</v>
      </c>
      <c r="CN15" s="45">
        <f>CF15/I15</f>
        <v>2.2738853503184711</v>
      </c>
      <c r="CO15" s="45">
        <f t="shared" si="22"/>
        <v>1.2901131891760316</v>
      </c>
      <c r="CP15" s="45">
        <f t="shared" si="23"/>
        <v>1.3671954237494421</v>
      </c>
      <c r="CQ15" s="45">
        <f t="shared" si="24"/>
        <v>1.3631384640350521</v>
      </c>
      <c r="CR15" s="45">
        <f>CF15/J15</f>
        <v>1.4483346180372427</v>
      </c>
      <c r="CS15" s="45">
        <f t="shared" si="25"/>
        <v>0.18999999999999995</v>
      </c>
      <c r="CT15" s="45">
        <f t="shared" si="26"/>
        <v>0.17999999999999972</v>
      </c>
      <c r="CU15" s="45">
        <f>IFERROR(CF15-CC15,"")</f>
        <v>0.38999999999999968</v>
      </c>
      <c r="CV15" s="45">
        <f t="shared" si="27"/>
        <v>0.11571254567600485</v>
      </c>
      <c r="CW15" s="45">
        <f t="shared" si="28"/>
        <v>0.10962241169305709</v>
      </c>
      <c r="CX15" s="45">
        <f>IFERROR(CU15/K15,"")</f>
        <v>0.2375152253349572</v>
      </c>
      <c r="CY15" s="45">
        <f t="shared" si="29"/>
        <v>0.12101910828025474</v>
      </c>
      <c r="CZ15" s="45">
        <f t="shared" si="30"/>
        <v>0.11464968152866223</v>
      </c>
      <c r="DA15" s="45">
        <f>CU15/I15</f>
        <v>0.24840764331210169</v>
      </c>
      <c r="DB15" s="45">
        <v>3.15</v>
      </c>
      <c r="DC15" s="45">
        <v>3.2</v>
      </c>
      <c r="DD15" s="45">
        <v>3.21</v>
      </c>
      <c r="DE15" s="45">
        <v>3.44</v>
      </c>
      <c r="DF15" s="45">
        <f t="shared" si="31"/>
        <v>1.9183922046285018</v>
      </c>
      <c r="DG15" s="45">
        <f t="shared" si="32"/>
        <v>1.9488428745432402</v>
      </c>
      <c r="DH15" s="45">
        <f t="shared" si="33"/>
        <v>1.9549330085261876</v>
      </c>
      <c r="DI15" s="45">
        <f>DE15/K15</f>
        <v>2.0950060901339831</v>
      </c>
      <c r="DJ15" s="45">
        <f t="shared" si="34"/>
        <v>2.0063694267515921</v>
      </c>
      <c r="DK15" s="45">
        <f t="shared" si="35"/>
        <v>2.0382165605095541</v>
      </c>
      <c r="DL15" s="45">
        <f t="shared" si="36"/>
        <v>2.0445859872611463</v>
      </c>
      <c r="DM15" s="45">
        <f>DE15/I15</f>
        <v>2.1910828025477707</v>
      </c>
      <c r="DN15" s="45">
        <f t="shared" si="37"/>
        <v>1.2779423100328613</v>
      </c>
      <c r="DO15" s="45">
        <f t="shared" si="38"/>
        <v>1.2982271086048116</v>
      </c>
      <c r="DP15" s="45">
        <f t="shared" si="39"/>
        <v>1.3022840683192016</v>
      </c>
      <c r="DQ15" s="45">
        <f>DE15/J15</f>
        <v>1.3955941417501723</v>
      </c>
      <c r="DR15" s="45">
        <f t="shared" si="40"/>
        <v>5.0000000000000266E-2</v>
      </c>
      <c r="DS15" s="45">
        <f t="shared" si="41"/>
        <v>6.0000000000000053E-2</v>
      </c>
      <c r="DT15" s="45">
        <f>IFERROR(DE15-DB15,"")</f>
        <v>0.29000000000000004</v>
      </c>
      <c r="DU15" s="45">
        <f t="shared" si="42"/>
        <v>3.0450669914738288E-2</v>
      </c>
      <c r="DV15" s="45">
        <f t="shared" si="43"/>
        <v>3.6540803897685784E-2</v>
      </c>
      <c r="DW15" s="45">
        <f>IFERROR(DT15/K15,"")</f>
        <v>0.17661388550548116</v>
      </c>
      <c r="DX15" s="45">
        <f t="shared" si="44"/>
        <v>3.184713375796195E-2</v>
      </c>
      <c r="DY15" s="45">
        <f t="shared" si="45"/>
        <v>3.8216560509554173E-2</v>
      </c>
      <c r="DZ15" s="45">
        <f>DT15/I15</f>
        <v>0.18471337579617836</v>
      </c>
      <c r="EA15" s="45">
        <v>0.03</v>
      </c>
      <c r="EB15" s="45">
        <v>0.17</v>
      </c>
      <c r="EC15" s="45">
        <v>0.15</v>
      </c>
      <c r="ED15" s="45">
        <v>0.13</v>
      </c>
      <c r="EE15" s="45">
        <f t="shared" si="46"/>
        <v>1.8270401948842874E-2</v>
      </c>
      <c r="EF15" s="45">
        <f t="shared" si="47"/>
        <v>0.10353227771010963</v>
      </c>
      <c r="EG15" s="45">
        <f t="shared" si="48"/>
        <v>9.1352009744214369E-2</v>
      </c>
      <c r="EH15" s="45">
        <f>ED15/K15</f>
        <v>7.9171741778319135E-2</v>
      </c>
      <c r="EI15" s="45">
        <f t="shared" si="49"/>
        <v>1.9108280254777069E-2</v>
      </c>
      <c r="EJ15" s="45">
        <f t="shared" si="50"/>
        <v>0.10828025477707007</v>
      </c>
      <c r="EK15" s="45">
        <f t="shared" si="51"/>
        <v>9.5541401273885343E-2</v>
      </c>
      <c r="EL15" s="45">
        <f>ED15/I15</f>
        <v>8.2802547770700632E-2</v>
      </c>
      <c r="EM15" s="45">
        <f t="shared" si="52"/>
        <v>1.2170879143170107E-2</v>
      </c>
      <c r="EN15" s="45">
        <f t="shared" si="53"/>
        <v>6.8968315144630615E-2</v>
      </c>
      <c r="EO15" s="45">
        <f t="shared" si="54"/>
        <v>6.0854395715850537E-2</v>
      </c>
      <c r="EP15" s="45">
        <f>ED15/J15</f>
        <v>5.2740476287070466E-2</v>
      </c>
      <c r="EQ15" s="45">
        <f t="shared" si="55"/>
        <v>0.14000000000000001</v>
      </c>
      <c r="ER15" s="45">
        <f t="shared" si="56"/>
        <v>0.12</v>
      </c>
      <c r="ES15" s="45">
        <f>IFERROR(ED15-EA15,"")</f>
        <v>0.1</v>
      </c>
      <c r="ET15" s="45">
        <f t="shared" si="57"/>
        <v>8.5261875761266759E-2</v>
      </c>
      <c r="EU15" s="45">
        <f t="shared" si="58"/>
        <v>7.3081607795371498E-2</v>
      </c>
      <c r="EV15" s="45">
        <f>IFERROR(ES15/K15,"")</f>
        <v>6.0901339829476257E-2</v>
      </c>
      <c r="EW15" s="45">
        <f t="shared" si="59"/>
        <v>8.9171974522293002E-2</v>
      </c>
      <c r="EX15" s="45">
        <f t="shared" si="60"/>
        <v>7.6433121019108277E-2</v>
      </c>
      <c r="EY15" s="45">
        <f>ES15/I15</f>
        <v>6.3694267515923567E-2</v>
      </c>
      <c r="EZ15" s="45">
        <v>-0.23</v>
      </c>
      <c r="FA15" s="45">
        <v>-0.34</v>
      </c>
      <c r="FB15" s="45">
        <v>-0.18</v>
      </c>
      <c r="FC15" s="45">
        <v>-0.18</v>
      </c>
      <c r="FD15" s="45">
        <f t="shared" si="61"/>
        <v>-0.14007308160779539</v>
      </c>
      <c r="FE15" s="45">
        <f t="shared" si="62"/>
        <v>-0.20706455542021926</v>
      </c>
      <c r="FF15" s="45">
        <f t="shared" si="63"/>
        <v>-0.10962241169305725</v>
      </c>
      <c r="FG15" s="45">
        <f>FC15/K15</f>
        <v>-0.10962241169305725</v>
      </c>
      <c r="FH15" s="45">
        <f t="shared" si="64"/>
        <v>-0.1464968152866242</v>
      </c>
      <c r="FI15" s="45">
        <f t="shared" si="65"/>
        <v>-0.21656050955414013</v>
      </c>
      <c r="FJ15" s="45">
        <f t="shared" si="66"/>
        <v>-0.11464968152866241</v>
      </c>
      <c r="FK15" s="45">
        <f>FC15/I15</f>
        <v>-0.11464968152866241</v>
      </c>
      <c r="FL15" s="45">
        <f t="shared" si="67"/>
        <v>-9.3310073430970836E-2</v>
      </c>
      <c r="FM15" s="45">
        <f t="shared" si="68"/>
        <v>-0.13793663028926123</v>
      </c>
      <c r="FN15" s="45">
        <f t="shared" si="69"/>
        <v>-7.3025274859020647E-2</v>
      </c>
      <c r="FO15" s="45">
        <f>FC15/J15</f>
        <v>-7.3025274859020647E-2</v>
      </c>
      <c r="FP15" s="45">
        <f t="shared" si="70"/>
        <v>-0.11000000000000001</v>
      </c>
      <c r="FQ15" s="45">
        <f t="shared" si="71"/>
        <v>5.0000000000000017E-2</v>
      </c>
      <c r="FR15" s="45">
        <f>IFERROR(FC15-EZ15,"")</f>
        <v>5.0000000000000017E-2</v>
      </c>
      <c r="FS15" s="45">
        <f t="shared" si="72"/>
        <v>-6.6991473812423888E-2</v>
      </c>
      <c r="FT15" s="45">
        <f t="shared" si="73"/>
        <v>3.0450669914738136E-2</v>
      </c>
      <c r="FU15" s="45">
        <f>IFERROR(FR15/K15,"")</f>
        <v>3.0450669914738136E-2</v>
      </c>
      <c r="FV15" s="45">
        <f t="shared" si="74"/>
        <v>-7.0063694267515936E-2</v>
      </c>
      <c r="FW15" s="45">
        <f t="shared" si="75"/>
        <v>3.184713375796179E-2</v>
      </c>
      <c r="FX15" s="45">
        <f>FR15/I15</f>
        <v>3.184713375796179E-2</v>
      </c>
      <c r="FY15" s="45">
        <v>6.17</v>
      </c>
      <c r="FZ15" s="45">
        <v>6.91</v>
      </c>
      <c r="GA15" s="45">
        <v>5.85</v>
      </c>
      <c r="GB15" s="45">
        <v>5.9</v>
      </c>
      <c r="GC15" s="45">
        <f t="shared" si="76"/>
        <v>3.7576126674786847</v>
      </c>
      <c r="GD15" s="45">
        <f t="shared" si="77"/>
        <v>4.2082825822168095</v>
      </c>
      <c r="GE15" s="45">
        <f t="shared" si="78"/>
        <v>3.5627283800243603</v>
      </c>
      <c r="GF15" s="45">
        <f>GB15/K15</f>
        <v>3.5931790499390992</v>
      </c>
      <c r="GG15" s="45">
        <f t="shared" si="79"/>
        <v>3.9299363057324839</v>
      </c>
      <c r="GH15" s="45">
        <f t="shared" si="80"/>
        <v>4.4012738853503182</v>
      </c>
      <c r="GI15" s="45">
        <f t="shared" si="81"/>
        <v>3.7261146496815285</v>
      </c>
      <c r="GJ15" s="45">
        <f>GB15/I15</f>
        <v>3.7579617834394905</v>
      </c>
      <c r="GK15" s="45">
        <f t="shared" si="82"/>
        <v>2.5031441437786524</v>
      </c>
      <c r="GL15" s="45">
        <f t="shared" si="83"/>
        <v>2.803359162643515</v>
      </c>
      <c r="GM15" s="45">
        <f t="shared" si="84"/>
        <v>2.3733214329181709</v>
      </c>
      <c r="GN15" s="45">
        <f>GB15/J15</f>
        <v>2.3936062314901214</v>
      </c>
      <c r="GO15" s="45">
        <f t="shared" si="85"/>
        <v>0.74000000000000021</v>
      </c>
      <c r="GP15" s="45">
        <f t="shared" si="86"/>
        <v>-0.32000000000000028</v>
      </c>
      <c r="GQ15" s="45">
        <f>IFERROR(GB15-FY15,"")</f>
        <v>-0.26999999999999957</v>
      </c>
      <c r="GR15" s="45">
        <f t="shared" si="87"/>
        <v>0.4506699147381244</v>
      </c>
      <c r="GS15" s="45">
        <f t="shared" si="88"/>
        <v>-0.19488428745432418</v>
      </c>
      <c r="GT15" s="45">
        <f>IFERROR(GQ15/K15,"")</f>
        <v>-0.16443361753958563</v>
      </c>
      <c r="GU15" s="45">
        <f t="shared" si="89"/>
        <v>0.47133757961783451</v>
      </c>
      <c r="GV15" s="45">
        <f t="shared" si="90"/>
        <v>-0.20382165605095559</v>
      </c>
      <c r="GW15" s="45">
        <f>GQ15/I15</f>
        <v>-0.17197452229299334</v>
      </c>
      <c r="GX15" s="45">
        <v>0.75</v>
      </c>
      <c r="GY15" s="45">
        <v>1.1200000000000001</v>
      </c>
      <c r="GZ15" s="45">
        <v>0.64</v>
      </c>
      <c r="HA15" s="45">
        <v>0.73</v>
      </c>
      <c r="HB15" s="45">
        <f t="shared" si="91"/>
        <v>0.4567600487210719</v>
      </c>
      <c r="HC15" s="45">
        <f t="shared" si="92"/>
        <v>0.68209500609013407</v>
      </c>
      <c r="HD15" s="45">
        <f t="shared" si="93"/>
        <v>0.38976857490864802</v>
      </c>
      <c r="HE15" s="45">
        <f>HA15/K15</f>
        <v>0.44457978075517662</v>
      </c>
      <c r="HF15" s="45">
        <f t="shared" si="94"/>
        <v>0.47770700636942676</v>
      </c>
      <c r="HG15" s="45">
        <f t="shared" si="95"/>
        <v>0.71337579617834401</v>
      </c>
      <c r="HH15" s="45">
        <f t="shared" si="96"/>
        <v>0.40764331210191079</v>
      </c>
      <c r="HI15" s="45">
        <f t="shared" si="97"/>
        <v>0.46496815286624199</v>
      </c>
      <c r="HJ15" s="45">
        <f t="shared" si="98"/>
        <v>0.3042719785792527</v>
      </c>
      <c r="HK15" s="45">
        <f t="shared" si="99"/>
        <v>0.4543794880116841</v>
      </c>
      <c r="HL15" s="45">
        <f t="shared" si="100"/>
        <v>0.25964542172096233</v>
      </c>
      <c r="HM15" s="45">
        <f t="shared" si="101"/>
        <v>0.29615805915047261</v>
      </c>
      <c r="HN15" s="45">
        <f t="shared" si="102"/>
        <v>0.37000000000000011</v>
      </c>
      <c r="HO15" s="45">
        <f t="shared" si="103"/>
        <v>-0.10999999999999999</v>
      </c>
      <c r="HP15" s="45">
        <f>IFERROR(HA15-GX15,"")</f>
        <v>-2.0000000000000018E-2</v>
      </c>
      <c r="HQ15" s="45">
        <f t="shared" si="104"/>
        <v>0.2253349573690622</v>
      </c>
      <c r="HR15" s="45">
        <f t="shared" si="105"/>
        <v>-6.6991473812423874E-2</v>
      </c>
      <c r="HS15" s="45">
        <f>IFERROR(HP15/K15,"")</f>
        <v>-1.2180267965895261E-2</v>
      </c>
      <c r="HT15" s="45">
        <f t="shared" si="106"/>
        <v>0.23566878980891726</v>
      </c>
      <c r="HU15" s="45">
        <f t="shared" si="107"/>
        <v>-7.0063694267515908E-2</v>
      </c>
      <c r="HV15" s="45">
        <f>HP15/I15</f>
        <v>-1.2738853503184724E-2</v>
      </c>
      <c r="HW15" s="45">
        <v>0</v>
      </c>
      <c r="HX15" s="45">
        <v>0</v>
      </c>
      <c r="HY15" s="45">
        <v>0</v>
      </c>
      <c r="HZ15" s="45">
        <v>2960</v>
      </c>
      <c r="IA15" s="45">
        <v>102</v>
      </c>
      <c r="IB15" s="45">
        <v>2930</v>
      </c>
      <c r="IC15" s="45">
        <v>106.2</v>
      </c>
      <c r="ID15" s="45">
        <v>2420</v>
      </c>
      <c r="IE15" s="45">
        <v>105.7</v>
      </c>
      <c r="IF15" s="45">
        <v>82.53</v>
      </c>
      <c r="IG15" s="45">
        <v>19.440000000000001</v>
      </c>
      <c r="IH15" s="45">
        <v>101.5</v>
      </c>
      <c r="II15" s="45">
        <v>0</v>
      </c>
      <c r="IJ15" s="45">
        <v>0</v>
      </c>
      <c r="IK15" s="45">
        <v>0</v>
      </c>
      <c r="IL15" s="45">
        <v>0</v>
      </c>
      <c r="IM15" s="45">
        <v>0</v>
      </c>
      <c r="IN15" s="45">
        <v>0</v>
      </c>
      <c r="IO15" s="45">
        <v>0</v>
      </c>
      <c r="IP15" s="45">
        <v>0</v>
      </c>
      <c r="IQ15" s="45">
        <v>0</v>
      </c>
      <c r="IR15" s="45">
        <v>0</v>
      </c>
      <c r="IS15" s="45">
        <v>1</v>
      </c>
      <c r="IT15" s="45">
        <v>1</v>
      </c>
      <c r="IU15" s="45">
        <v>1</v>
      </c>
      <c r="IV15" s="49">
        <v>1</v>
      </c>
      <c r="IW15" s="45">
        <v>1</v>
      </c>
      <c r="IX15" s="49">
        <v>1</v>
      </c>
      <c r="IY15" s="45">
        <v>0</v>
      </c>
      <c r="IZ15" s="45">
        <v>0</v>
      </c>
      <c r="JA15" s="45">
        <v>0</v>
      </c>
      <c r="JB15" s="45">
        <v>1</v>
      </c>
      <c r="JC15" s="45">
        <v>1</v>
      </c>
      <c r="JD15" s="45">
        <v>0</v>
      </c>
      <c r="JE15" s="45">
        <v>0</v>
      </c>
      <c r="JF15" s="45">
        <v>0</v>
      </c>
      <c r="JG15" s="45">
        <v>0</v>
      </c>
      <c r="JH15" s="45">
        <v>0</v>
      </c>
      <c r="JI15" s="45">
        <v>0</v>
      </c>
      <c r="JJ15" s="45">
        <v>0</v>
      </c>
      <c r="JK15" s="49" t="e">
        <f>(CC15/#REF!)*100</f>
        <v>#REF!</v>
      </c>
      <c r="JL15" s="45" t="e">
        <f>(CG15/#REF!)*100</f>
        <v>#REF!</v>
      </c>
      <c r="JM15" s="45" t="e">
        <f>(CK15/#REF!)*100</f>
        <v>#REF!</v>
      </c>
      <c r="JN15" s="45" t="e">
        <f>(DB15/#REF!)*100</f>
        <v>#REF!</v>
      </c>
      <c r="JO15" s="45" t="e">
        <f>(DF15/#REF!)*100</f>
        <v>#REF!</v>
      </c>
      <c r="JP15" s="45" t="e">
        <f>(DJ15/#REF!)*100</f>
        <v>#REF!</v>
      </c>
      <c r="JQ15" s="45" t="e">
        <f>(EA15/#REF!)*100</f>
        <v>#REF!</v>
      </c>
      <c r="JR15" s="45" t="e">
        <f>(EE15/#REF!)*100</f>
        <v>#REF!</v>
      </c>
      <c r="JS15" s="45" t="e">
        <f>(EI15/#REF!)*100</f>
        <v>#REF!</v>
      </c>
      <c r="JT15" s="45" t="e">
        <f>EZ15/#REF!*100</f>
        <v>#REF!</v>
      </c>
      <c r="JU15" s="45" t="e">
        <f>FD15/#REF!*100</f>
        <v>#REF!</v>
      </c>
      <c r="JV15" s="45" t="e">
        <f>FH15/#REF!*100</f>
        <v>#REF!</v>
      </c>
      <c r="JW15" s="45" t="e">
        <f>FY15/#REF!*100</f>
        <v>#REF!</v>
      </c>
      <c r="JX15" s="45" t="e">
        <f>GC15/#REF!*100</f>
        <v>#REF!</v>
      </c>
      <c r="JY15" s="45" t="e">
        <f>GG15/#REF!*100</f>
        <v>#REF!</v>
      </c>
      <c r="JZ15" s="45" t="e">
        <f>GX15/#REF!*100</f>
        <v>#REF!</v>
      </c>
      <c r="KA15" s="45" t="e">
        <f>HB15/#REF!*100</f>
        <v>#REF!</v>
      </c>
      <c r="KB15" s="45" t="e">
        <f>HF15/#REF!*100</f>
        <v>#REF!</v>
      </c>
      <c r="KC15" s="45">
        <f t="shared" si="108"/>
        <v>3.0575000000000001</v>
      </c>
      <c r="KD15" s="45">
        <f t="shared" si="109"/>
        <v>104.00654129190517</v>
      </c>
      <c r="KE15" s="45">
        <f t="shared" si="110"/>
        <v>-0.25400000000000023</v>
      </c>
      <c r="KF15" s="45">
        <f t="shared" si="111"/>
        <v>90.551181102362136</v>
      </c>
      <c r="KG15" s="45">
        <f t="shared" si="112"/>
        <v>6.9189999999999987</v>
      </c>
      <c r="KH15" s="45">
        <f t="shared" si="113"/>
        <v>89.174736233559784</v>
      </c>
    </row>
    <row r="16" spans="1:294" s="45" customFormat="1">
      <c r="A16" s="64">
        <v>17</v>
      </c>
      <c r="B16" s="45">
        <v>13</v>
      </c>
      <c r="C16" s="60">
        <v>665257</v>
      </c>
      <c r="D16" s="60">
        <v>71</v>
      </c>
      <c r="E16" s="45" t="s">
        <v>79</v>
      </c>
      <c r="F16" s="45">
        <v>0</v>
      </c>
      <c r="G16" s="45">
        <v>0</v>
      </c>
      <c r="H16" s="45">
        <v>158.4</v>
      </c>
      <c r="I16" s="45">
        <f t="shared" si="0"/>
        <v>1.5840000000000001</v>
      </c>
      <c r="J16" s="45">
        <f t="shared" si="1"/>
        <v>2.5090560000000002</v>
      </c>
      <c r="K16" s="45">
        <v>1.486</v>
      </c>
      <c r="L16" s="45">
        <v>1</v>
      </c>
      <c r="M16" s="23" t="s">
        <v>112</v>
      </c>
      <c r="N16" s="23"/>
      <c r="O16" s="23"/>
      <c r="P16" s="23"/>
      <c r="Q16" s="23"/>
      <c r="R16" s="23"/>
      <c r="S16" s="23">
        <v>0</v>
      </c>
      <c r="T16" s="45">
        <v>0</v>
      </c>
      <c r="U16" s="63">
        <v>0</v>
      </c>
      <c r="V16" s="45">
        <v>0</v>
      </c>
      <c r="W16" s="45">
        <v>1</v>
      </c>
      <c r="X16" s="23" t="s">
        <v>113</v>
      </c>
      <c r="Y16" s="23" t="s">
        <v>115</v>
      </c>
      <c r="Z16" s="23" t="s">
        <v>114</v>
      </c>
      <c r="AA16" s="45">
        <v>0</v>
      </c>
      <c r="AB16" s="45">
        <v>0</v>
      </c>
      <c r="AC16" s="45">
        <v>1</v>
      </c>
      <c r="AD16" s="45">
        <v>1</v>
      </c>
      <c r="AE16" s="45">
        <v>0</v>
      </c>
      <c r="AF16" s="24">
        <v>43328</v>
      </c>
      <c r="AG16" s="24">
        <v>43333</v>
      </c>
      <c r="AH16" s="24">
        <v>43341</v>
      </c>
      <c r="AI16" s="47">
        <v>3</v>
      </c>
      <c r="AJ16" s="59">
        <f t="shared" si="2"/>
        <v>8</v>
      </c>
      <c r="AK16" s="45" t="s">
        <v>98</v>
      </c>
      <c r="AL16" s="48"/>
      <c r="AM16" s="48">
        <v>1</v>
      </c>
      <c r="AN16" s="48">
        <v>3</v>
      </c>
      <c r="AO16" s="25">
        <v>0</v>
      </c>
      <c r="AP16" s="25">
        <v>259</v>
      </c>
      <c r="AQ16" s="25">
        <v>10</v>
      </c>
      <c r="AR16" s="25" t="s">
        <v>146</v>
      </c>
      <c r="AS16" s="58">
        <v>1</v>
      </c>
      <c r="AT16" s="25" t="s">
        <v>146</v>
      </c>
      <c r="AU16" s="58">
        <v>1</v>
      </c>
      <c r="AV16" s="25"/>
      <c r="AW16" s="25" t="s">
        <v>150</v>
      </c>
      <c r="AX16" s="58">
        <v>1</v>
      </c>
      <c r="AY16" s="25">
        <v>0</v>
      </c>
      <c r="AZ16" s="25"/>
      <c r="BA16" s="25">
        <v>49.7</v>
      </c>
      <c r="BB16" s="25">
        <v>50.2</v>
      </c>
      <c r="BC16" s="25">
        <v>49.7</v>
      </c>
      <c r="BD16" s="25">
        <v>48.9</v>
      </c>
      <c r="BE16" s="45">
        <f t="shared" si="3"/>
        <v>0.5</v>
      </c>
      <c r="BF16" s="45">
        <f t="shared" si="4"/>
        <v>0</v>
      </c>
      <c r="BG16" s="45">
        <f t="shared" si="5"/>
        <v>-0.80000000000000426</v>
      </c>
      <c r="BH16" s="45">
        <f t="shared" si="6"/>
        <v>1.0060362173038229</v>
      </c>
      <c r="BI16" s="45">
        <f t="shared" si="7"/>
        <v>0</v>
      </c>
      <c r="BJ16" s="45">
        <f t="shared" si="8"/>
        <v>-1.6096579476861252</v>
      </c>
      <c r="BK16" s="45">
        <f t="shared" si="9"/>
        <v>0.67700956749920782</v>
      </c>
      <c r="BL16" s="45">
        <f t="shared" si="10"/>
        <v>0</v>
      </c>
      <c r="BM16" s="45">
        <f t="shared" si="11"/>
        <v>-1.0832153079987383</v>
      </c>
      <c r="BN16" s="45">
        <v>0</v>
      </c>
      <c r="BO16" s="45">
        <v>1</v>
      </c>
      <c r="BP16" s="45">
        <v>1</v>
      </c>
      <c r="BQ16" s="45">
        <v>0</v>
      </c>
      <c r="BR16" s="45">
        <f t="shared" si="12"/>
        <v>1</v>
      </c>
      <c r="BS16" s="45">
        <f t="shared" si="13"/>
        <v>1</v>
      </c>
      <c r="BT16" s="45">
        <f>IFERROR(BQ16-BN16,"")</f>
        <v>0</v>
      </c>
      <c r="BU16" s="45">
        <v>0</v>
      </c>
      <c r="BV16" s="45">
        <v>5</v>
      </c>
      <c r="BW16" s="45">
        <v>8</v>
      </c>
      <c r="BX16" s="45">
        <v>10</v>
      </c>
      <c r="BY16" s="45">
        <f t="shared" si="14"/>
        <v>5</v>
      </c>
      <c r="BZ16" s="45">
        <f t="shared" si="15"/>
        <v>8</v>
      </c>
      <c r="CA16" s="45">
        <f>IFERROR(BX16-BU16,"")</f>
        <v>10</v>
      </c>
      <c r="CB16" s="45">
        <v>0</v>
      </c>
      <c r="CC16" s="45">
        <v>2.74</v>
      </c>
      <c r="CD16" s="45">
        <v>3.14</v>
      </c>
      <c r="CE16" s="45">
        <v>3.83</v>
      </c>
      <c r="CF16" s="45">
        <v>3.74</v>
      </c>
      <c r="CG16" s="45">
        <f t="shared" si="16"/>
        <v>1.8438761776581429</v>
      </c>
      <c r="CH16" s="45">
        <f t="shared" si="17"/>
        <v>2.1130551816958278</v>
      </c>
      <c r="CI16" s="45">
        <f t="shared" si="18"/>
        <v>2.5773889636608347</v>
      </c>
      <c r="CJ16" s="45">
        <f>CF16/K16</f>
        <v>2.5168236877523555</v>
      </c>
      <c r="CK16" s="45">
        <f t="shared" si="19"/>
        <v>1.7297979797979799</v>
      </c>
      <c r="CL16" s="45">
        <f t="shared" si="20"/>
        <v>1.9823232323232323</v>
      </c>
      <c r="CM16" s="45">
        <f t="shared" si="21"/>
        <v>2.4179292929292928</v>
      </c>
      <c r="CN16" s="45">
        <f>CF16/I16</f>
        <v>2.3611111111111112</v>
      </c>
      <c r="CO16" s="45">
        <f t="shared" si="22"/>
        <v>1.0920441791653912</v>
      </c>
      <c r="CP16" s="45">
        <f t="shared" si="23"/>
        <v>1.2514666870727476</v>
      </c>
      <c r="CQ16" s="45">
        <f t="shared" si="24"/>
        <v>1.5264705132129375</v>
      </c>
      <c r="CR16" s="45">
        <f>CF16/J16</f>
        <v>1.4906004489337823</v>
      </c>
      <c r="CS16" s="45">
        <f t="shared" si="25"/>
        <v>0.39999999999999991</v>
      </c>
      <c r="CT16" s="45">
        <f t="shared" si="26"/>
        <v>1.0899999999999999</v>
      </c>
      <c r="CU16" s="45">
        <f>IFERROR(CF16-CC16,"")</f>
        <v>1</v>
      </c>
      <c r="CV16" s="45">
        <f t="shared" si="27"/>
        <v>0.26917900403768502</v>
      </c>
      <c r="CW16" s="45">
        <f t="shared" si="28"/>
        <v>0.73351278600269165</v>
      </c>
      <c r="CX16" s="45">
        <f>IFERROR(CU16/K16,"")</f>
        <v>0.67294751009421261</v>
      </c>
      <c r="CY16" s="45">
        <f t="shared" si="29"/>
        <v>0.25252525252525243</v>
      </c>
      <c r="CZ16" s="45">
        <f t="shared" si="30"/>
        <v>0.68813131313131304</v>
      </c>
      <c r="DA16" s="45">
        <f>CU16/I16</f>
        <v>0.63131313131313127</v>
      </c>
      <c r="DB16" s="45">
        <v>2.64</v>
      </c>
      <c r="DC16" s="45">
        <v>3.27</v>
      </c>
      <c r="DD16" s="45">
        <v>3.53</v>
      </c>
      <c r="DE16" s="45">
        <v>3.39</v>
      </c>
      <c r="DF16" s="45">
        <f t="shared" si="31"/>
        <v>1.7765814266487214</v>
      </c>
      <c r="DG16" s="45">
        <f t="shared" si="32"/>
        <v>2.2005383580080755</v>
      </c>
      <c r="DH16" s="45">
        <f t="shared" si="33"/>
        <v>2.3755047106325704</v>
      </c>
      <c r="DI16" s="45">
        <f>DE16/K16</f>
        <v>2.2812920592193811</v>
      </c>
      <c r="DJ16" s="45">
        <f t="shared" si="34"/>
        <v>1.6666666666666667</v>
      </c>
      <c r="DK16" s="45">
        <f t="shared" si="35"/>
        <v>2.0643939393939394</v>
      </c>
      <c r="DL16" s="45">
        <f t="shared" si="36"/>
        <v>2.2285353535353534</v>
      </c>
      <c r="DM16" s="45">
        <f>DE16/I16</f>
        <v>2.1401515151515151</v>
      </c>
      <c r="DN16" s="45">
        <f t="shared" si="37"/>
        <v>1.0521885521885521</v>
      </c>
      <c r="DO16" s="45">
        <f t="shared" si="38"/>
        <v>1.3032790021426384</v>
      </c>
      <c r="DP16" s="45">
        <f t="shared" si="39"/>
        <v>1.40690363228242</v>
      </c>
      <c r="DQ16" s="45">
        <f>DE16/J16</f>
        <v>1.3511057545148453</v>
      </c>
      <c r="DR16" s="45">
        <f t="shared" si="40"/>
        <v>0.62999999999999989</v>
      </c>
      <c r="DS16" s="45">
        <f t="shared" si="41"/>
        <v>0.88999999999999968</v>
      </c>
      <c r="DT16" s="45">
        <f>IFERROR(DE16-DB16,"")</f>
        <v>0.75</v>
      </c>
      <c r="DU16" s="45">
        <f t="shared" si="42"/>
        <v>0.42395693135935392</v>
      </c>
      <c r="DV16" s="45">
        <f t="shared" si="43"/>
        <v>0.59892328398384909</v>
      </c>
      <c r="DW16" s="45">
        <f>IFERROR(DT16/K16,"")</f>
        <v>0.50471063257065951</v>
      </c>
      <c r="DX16" s="45">
        <f t="shared" si="44"/>
        <v>0.39772727272727265</v>
      </c>
      <c r="DY16" s="45">
        <f t="shared" si="45"/>
        <v>0.56186868686868663</v>
      </c>
      <c r="DZ16" s="45">
        <f>DT16/I16</f>
        <v>0.47348484848484845</v>
      </c>
      <c r="EA16" s="45">
        <v>0.1</v>
      </c>
      <c r="EB16" s="45">
        <v>-0.13</v>
      </c>
      <c r="EC16" s="45">
        <v>0.3</v>
      </c>
      <c r="ED16" s="45">
        <v>0.35</v>
      </c>
      <c r="EE16" s="45">
        <f t="shared" si="46"/>
        <v>6.7294751009421269E-2</v>
      </c>
      <c r="EF16" s="45">
        <f t="shared" si="47"/>
        <v>-8.7483176312247654E-2</v>
      </c>
      <c r="EG16" s="45">
        <f t="shared" si="48"/>
        <v>0.20188425302826379</v>
      </c>
      <c r="EH16" s="45">
        <f>ED16/K16</f>
        <v>0.23553162853297441</v>
      </c>
      <c r="EI16" s="45">
        <f t="shared" si="49"/>
        <v>6.3131313131313135E-2</v>
      </c>
      <c r="EJ16" s="45">
        <f t="shared" si="50"/>
        <v>-8.2070707070707072E-2</v>
      </c>
      <c r="EK16" s="45">
        <f t="shared" si="51"/>
        <v>0.18939393939393936</v>
      </c>
      <c r="EL16" s="45">
        <f>ED16/I16</f>
        <v>0.22095959595959594</v>
      </c>
      <c r="EM16" s="45">
        <f t="shared" si="52"/>
        <v>3.9855626976839101E-2</v>
      </c>
      <c r="EN16" s="45">
        <f t="shared" si="53"/>
        <v>-5.1812315069890827E-2</v>
      </c>
      <c r="EO16" s="45">
        <f t="shared" si="54"/>
        <v>0.11956688093051727</v>
      </c>
      <c r="EP16" s="45">
        <f>ED16/J16</f>
        <v>0.13949469441893683</v>
      </c>
      <c r="EQ16" s="45">
        <f t="shared" si="55"/>
        <v>-0.23</v>
      </c>
      <c r="ER16" s="45">
        <f t="shared" si="56"/>
        <v>0.19999999999999998</v>
      </c>
      <c r="ES16" s="45">
        <f>IFERROR(ED16-EA16,"")</f>
        <v>0.24999999999999997</v>
      </c>
      <c r="ET16" s="45">
        <f t="shared" si="57"/>
        <v>-0.15477792732166892</v>
      </c>
      <c r="EU16" s="45">
        <f t="shared" si="58"/>
        <v>0.13458950201884251</v>
      </c>
      <c r="EV16" s="45">
        <f>IFERROR(ES16/K16,"")</f>
        <v>0.16823687752355315</v>
      </c>
      <c r="EW16" s="45">
        <f t="shared" si="59"/>
        <v>-0.14520202020202019</v>
      </c>
      <c r="EX16" s="45">
        <f t="shared" si="60"/>
        <v>0.12626262626262624</v>
      </c>
      <c r="EY16" s="45">
        <f>ES16/I16</f>
        <v>0.15782828282828279</v>
      </c>
      <c r="EZ16" s="45">
        <v>-0.09</v>
      </c>
      <c r="FA16" s="45">
        <v>-0.44</v>
      </c>
      <c r="FB16" s="45">
        <v>-0.67</v>
      </c>
      <c r="FC16" s="45">
        <v>-0.59</v>
      </c>
      <c r="FD16" s="45">
        <f t="shared" si="61"/>
        <v>-6.0565275908479134E-2</v>
      </c>
      <c r="FE16" s="45">
        <f t="shared" si="62"/>
        <v>-0.29609690444145359</v>
      </c>
      <c r="FF16" s="45">
        <f t="shared" si="63"/>
        <v>-0.45087483176312249</v>
      </c>
      <c r="FG16" s="45">
        <f>FC16/K16</f>
        <v>-0.39703903095558546</v>
      </c>
      <c r="FH16" s="45">
        <f t="shared" si="64"/>
        <v>-5.6818181818181816E-2</v>
      </c>
      <c r="FI16" s="45">
        <f t="shared" si="65"/>
        <v>-0.27777777777777779</v>
      </c>
      <c r="FJ16" s="45">
        <f t="shared" si="66"/>
        <v>-0.42297979797979801</v>
      </c>
      <c r="FK16" s="45">
        <f>FC16/I16</f>
        <v>-0.37247474747474746</v>
      </c>
      <c r="FL16" s="45">
        <f t="shared" si="67"/>
        <v>-3.5870064279155185E-2</v>
      </c>
      <c r="FM16" s="45">
        <f t="shared" si="68"/>
        <v>-0.17536475869809201</v>
      </c>
      <c r="FN16" s="45">
        <f t="shared" si="69"/>
        <v>-0.26703270074482194</v>
      </c>
      <c r="FO16" s="45">
        <f>FC16/J16</f>
        <v>-0.23514819916335064</v>
      </c>
      <c r="FP16" s="45">
        <f t="shared" si="70"/>
        <v>-0.35</v>
      </c>
      <c r="FQ16" s="45">
        <f t="shared" si="71"/>
        <v>-0.58000000000000007</v>
      </c>
      <c r="FR16" s="45">
        <f>IFERROR(FC16-EZ16,"")</f>
        <v>-0.5</v>
      </c>
      <c r="FS16" s="45">
        <f t="shared" si="72"/>
        <v>-0.23553162853297441</v>
      </c>
      <c r="FT16" s="45">
        <f t="shared" si="73"/>
        <v>-0.39030955585464339</v>
      </c>
      <c r="FU16" s="45">
        <f>IFERROR(FR16/K16,"")</f>
        <v>-0.3364737550471063</v>
      </c>
      <c r="FV16" s="45">
        <f t="shared" si="74"/>
        <v>-0.22095959595959594</v>
      </c>
      <c r="FW16" s="45">
        <f t="shared" si="75"/>
        <v>-0.36616161616161619</v>
      </c>
      <c r="FX16" s="45">
        <f>FR16/I16</f>
        <v>-0.31565656565656564</v>
      </c>
      <c r="FY16" s="45">
        <v>5.53</v>
      </c>
      <c r="FZ16" s="45">
        <v>7.95</v>
      </c>
      <c r="GA16" s="45">
        <v>10.16</v>
      </c>
      <c r="GB16" s="45">
        <v>10.02</v>
      </c>
      <c r="GC16" s="45">
        <f t="shared" si="76"/>
        <v>3.7213997308209961</v>
      </c>
      <c r="GD16" s="45">
        <f t="shared" si="77"/>
        <v>5.3499327052489907</v>
      </c>
      <c r="GE16" s="45">
        <f t="shared" si="78"/>
        <v>6.8371467025572006</v>
      </c>
      <c r="GF16" s="45">
        <f>GB16/K16</f>
        <v>6.7429340511440108</v>
      </c>
      <c r="GG16" s="45">
        <f t="shared" si="79"/>
        <v>3.4911616161616164</v>
      </c>
      <c r="GH16" s="45">
        <f t="shared" si="80"/>
        <v>5.0189393939393936</v>
      </c>
      <c r="GI16" s="45">
        <f t="shared" si="81"/>
        <v>6.4141414141414144</v>
      </c>
      <c r="GJ16" s="45">
        <f>GB16/I16</f>
        <v>6.3257575757575752</v>
      </c>
      <c r="GK16" s="45">
        <f t="shared" si="82"/>
        <v>2.2040161718192022</v>
      </c>
      <c r="GL16" s="45">
        <f t="shared" si="83"/>
        <v>3.1685223446587081</v>
      </c>
      <c r="GM16" s="45">
        <f t="shared" si="84"/>
        <v>4.0493317008468521</v>
      </c>
      <c r="GN16" s="45">
        <f>GB16/J16</f>
        <v>3.993533823079277</v>
      </c>
      <c r="GO16" s="45">
        <f t="shared" si="85"/>
        <v>2.42</v>
      </c>
      <c r="GP16" s="45">
        <f t="shared" si="86"/>
        <v>4.63</v>
      </c>
      <c r="GQ16" s="45">
        <f>IFERROR(GB16-FY16,"")</f>
        <v>4.4899999999999993</v>
      </c>
      <c r="GR16" s="45">
        <f t="shared" si="87"/>
        <v>1.6285329744279946</v>
      </c>
      <c r="GS16" s="45">
        <f t="shared" si="88"/>
        <v>3.1157469717362045</v>
      </c>
      <c r="GT16" s="45">
        <f>IFERROR(GQ16/K16,"")</f>
        <v>3.0215343203230143</v>
      </c>
      <c r="GU16" s="45">
        <f t="shared" si="89"/>
        <v>1.5277777777777777</v>
      </c>
      <c r="GV16" s="45">
        <f t="shared" si="90"/>
        <v>2.9229797979797976</v>
      </c>
      <c r="GW16" s="45">
        <f>GQ16/I16</f>
        <v>2.8345959595959589</v>
      </c>
      <c r="GX16" s="45">
        <v>0.46</v>
      </c>
      <c r="GY16" s="45">
        <v>1.63</v>
      </c>
      <c r="GZ16" s="45">
        <v>3.09</v>
      </c>
      <c r="HA16" s="45">
        <v>2.6</v>
      </c>
      <c r="HB16" s="45">
        <f t="shared" si="91"/>
        <v>0.30955585464333785</v>
      </c>
      <c r="HC16" s="45">
        <f t="shared" si="92"/>
        <v>1.0969044414535665</v>
      </c>
      <c r="HD16" s="45">
        <f t="shared" si="93"/>
        <v>2.0794078061911172</v>
      </c>
      <c r="HE16" s="45">
        <f>HA16/K16</f>
        <v>1.7496635262449529</v>
      </c>
      <c r="HF16" s="45">
        <f t="shared" si="94"/>
        <v>0.29040404040404039</v>
      </c>
      <c r="HG16" s="45">
        <f t="shared" si="95"/>
        <v>1.029040404040404</v>
      </c>
      <c r="HH16" s="45">
        <f t="shared" si="96"/>
        <v>1.9507575757575755</v>
      </c>
      <c r="HI16" s="45">
        <f t="shared" si="97"/>
        <v>1.6414141414141414</v>
      </c>
      <c r="HJ16" s="45">
        <f t="shared" si="98"/>
        <v>0.18333588409345986</v>
      </c>
      <c r="HK16" s="45">
        <f t="shared" si="99"/>
        <v>0.64964671972247723</v>
      </c>
      <c r="HL16" s="45">
        <f t="shared" si="100"/>
        <v>1.231538873584328</v>
      </c>
      <c r="HM16" s="45">
        <f t="shared" si="101"/>
        <v>1.0362463013978165</v>
      </c>
      <c r="HN16" s="45">
        <f t="shared" si="102"/>
        <v>1.17</v>
      </c>
      <c r="HO16" s="45">
        <f t="shared" si="103"/>
        <v>2.63</v>
      </c>
      <c r="HP16" s="45">
        <f>IFERROR(HA16-GX16,"")</f>
        <v>2.14</v>
      </c>
      <c r="HQ16" s="45">
        <f t="shared" si="104"/>
        <v>0.78734858681022879</v>
      </c>
      <c r="HR16" s="45">
        <f t="shared" si="105"/>
        <v>1.7698519515477793</v>
      </c>
      <c r="HS16" s="45">
        <f>IFERROR(HP16/K16,"")</f>
        <v>1.4401076716016152</v>
      </c>
      <c r="HT16" s="45">
        <f t="shared" si="106"/>
        <v>0.73863636363636354</v>
      </c>
      <c r="HU16" s="45">
        <f t="shared" si="107"/>
        <v>1.6603535353535352</v>
      </c>
      <c r="HV16" s="45">
        <f>HP16/I16</f>
        <v>1.351010101010101</v>
      </c>
      <c r="HW16" s="45">
        <v>0</v>
      </c>
      <c r="HX16" s="45">
        <v>0</v>
      </c>
      <c r="HY16" s="45">
        <v>0</v>
      </c>
      <c r="HZ16" s="45">
        <v>2340</v>
      </c>
      <c r="IA16" s="45">
        <v>89.6</v>
      </c>
      <c r="IB16" s="45">
        <v>2380</v>
      </c>
      <c r="IC16" s="45">
        <v>95.6</v>
      </c>
      <c r="ID16" s="45">
        <v>1690</v>
      </c>
      <c r="IE16" s="45">
        <v>88.1</v>
      </c>
      <c r="IF16" s="45">
        <v>71.150000000000006</v>
      </c>
      <c r="IG16" s="45">
        <v>19.57</v>
      </c>
      <c r="IH16" s="45">
        <v>129.4</v>
      </c>
      <c r="II16" s="45">
        <v>1</v>
      </c>
      <c r="IJ16" s="45" t="s">
        <v>135</v>
      </c>
      <c r="IK16" s="45">
        <v>1</v>
      </c>
      <c r="IL16" s="45">
        <v>1</v>
      </c>
      <c r="IM16" s="45">
        <v>1</v>
      </c>
      <c r="IN16" s="45">
        <v>1</v>
      </c>
      <c r="IO16" s="45">
        <v>1</v>
      </c>
      <c r="IP16" s="45">
        <v>1</v>
      </c>
      <c r="IQ16" s="45">
        <v>1</v>
      </c>
      <c r="IR16" s="45">
        <v>1</v>
      </c>
      <c r="IS16" s="45">
        <v>1</v>
      </c>
      <c r="IT16" s="45">
        <v>1</v>
      </c>
      <c r="IU16" s="45">
        <v>1</v>
      </c>
      <c r="IV16" s="49">
        <v>1</v>
      </c>
      <c r="IW16" s="45">
        <v>1</v>
      </c>
      <c r="IX16" s="49">
        <v>1</v>
      </c>
      <c r="IY16" s="45">
        <v>0</v>
      </c>
      <c r="IZ16" s="45">
        <v>0</v>
      </c>
      <c r="JA16" s="45">
        <v>0</v>
      </c>
      <c r="JB16" s="45">
        <v>1</v>
      </c>
      <c r="JC16" s="45">
        <v>1</v>
      </c>
      <c r="JD16" s="45">
        <v>1</v>
      </c>
      <c r="JE16" s="45">
        <v>0</v>
      </c>
      <c r="JF16" s="45">
        <v>0</v>
      </c>
      <c r="JG16" s="45">
        <v>0</v>
      </c>
      <c r="JH16" s="45">
        <v>0</v>
      </c>
      <c r="JI16" s="45">
        <v>0</v>
      </c>
      <c r="JJ16" s="45">
        <v>0</v>
      </c>
      <c r="JK16" s="45" t="e">
        <f>(CC16/#REF!)*100</f>
        <v>#REF!</v>
      </c>
      <c r="JL16" s="45" t="e">
        <f>(CG16/#REF!)*100</f>
        <v>#REF!</v>
      </c>
      <c r="JM16" s="45" t="e">
        <f>(CK16/#REF!)*100</f>
        <v>#REF!</v>
      </c>
      <c r="JN16" s="45" t="e">
        <f>(DB16/#REF!)*100</f>
        <v>#REF!</v>
      </c>
      <c r="JO16" s="45" t="e">
        <f>(DF16/#REF!)*100</f>
        <v>#REF!</v>
      </c>
      <c r="JP16" s="45" t="e">
        <f>(DJ16/#REF!)*100</f>
        <v>#REF!</v>
      </c>
      <c r="JQ16" s="45" t="e">
        <f>(EA16/#REF!)*100</f>
        <v>#REF!</v>
      </c>
      <c r="JR16" s="45" t="e">
        <f>(EE16/#REF!)*100</f>
        <v>#REF!</v>
      </c>
      <c r="JS16" s="45" t="e">
        <f>(EI16/#REF!)*100</f>
        <v>#REF!</v>
      </c>
      <c r="JT16" s="45" t="e">
        <f>EZ16/#REF!*100</f>
        <v>#REF!</v>
      </c>
      <c r="JU16" s="45" t="e">
        <f>FD16/#REF!*100</f>
        <v>#REF!</v>
      </c>
      <c r="JV16" s="45" t="e">
        <f>FH16/#REF!*100</f>
        <v>#REF!</v>
      </c>
      <c r="JW16" s="45" t="e">
        <f>FY16/#REF!*100</f>
        <v>#REF!</v>
      </c>
      <c r="JX16" s="45" t="e">
        <f>GC16/#REF!*100</f>
        <v>#REF!</v>
      </c>
      <c r="JY16" s="45" t="e">
        <f>GG16/#REF!*100</f>
        <v>#REF!</v>
      </c>
      <c r="JZ16" s="45" t="e">
        <f>GX16/#REF!*100</f>
        <v>#REF!</v>
      </c>
      <c r="KA16" s="45" t="e">
        <f>HB16/#REF!*100</f>
        <v>#REF!</v>
      </c>
      <c r="KB16" s="45" t="e">
        <f>HF16/#REF!*100</f>
        <v>#REF!</v>
      </c>
      <c r="KC16" s="45">
        <f t="shared" si="108"/>
        <v>2.2484000000000002</v>
      </c>
      <c r="KD16" s="45">
        <f t="shared" si="109"/>
        <v>121.86443693293008</v>
      </c>
      <c r="KE16" s="45">
        <f t="shared" si="110"/>
        <v>-0.23860000000000015</v>
      </c>
      <c r="KF16" s="45">
        <f t="shared" si="111"/>
        <v>37.72003352891867</v>
      </c>
      <c r="KG16" s="45">
        <f t="shared" si="112"/>
        <v>6.7817999999999987</v>
      </c>
      <c r="KH16" s="45">
        <f t="shared" si="113"/>
        <v>81.541773570438551</v>
      </c>
    </row>
    <row r="17" spans="1:294" s="45" customFormat="1">
      <c r="A17" s="67">
        <v>18</v>
      </c>
      <c r="B17" s="45">
        <v>14</v>
      </c>
      <c r="C17" s="60">
        <v>3608518</v>
      </c>
      <c r="D17" s="60">
        <v>70</v>
      </c>
      <c r="E17" s="45" t="s">
        <v>79</v>
      </c>
      <c r="F17" s="45">
        <v>0</v>
      </c>
      <c r="G17" s="45">
        <v>0</v>
      </c>
      <c r="H17" s="45">
        <v>144.80000000000001</v>
      </c>
      <c r="I17" s="45">
        <f t="shared" si="0"/>
        <v>1.4480000000000002</v>
      </c>
      <c r="J17" s="45">
        <f t="shared" si="1"/>
        <v>2.0967040000000003</v>
      </c>
      <c r="K17" s="45">
        <v>1.329</v>
      </c>
      <c r="L17" s="45">
        <v>1</v>
      </c>
      <c r="M17" s="23" t="s">
        <v>80</v>
      </c>
      <c r="N17" s="23"/>
      <c r="O17" s="23"/>
      <c r="P17" s="23"/>
      <c r="Q17" s="23"/>
      <c r="R17" s="23"/>
      <c r="S17" s="23">
        <v>0</v>
      </c>
      <c r="T17" s="45">
        <v>0</v>
      </c>
      <c r="U17" s="63">
        <v>0</v>
      </c>
      <c r="V17" s="45">
        <v>0</v>
      </c>
      <c r="W17" s="45">
        <v>0</v>
      </c>
      <c r="X17" s="23"/>
      <c r="Y17" s="23"/>
      <c r="Z17" s="23"/>
      <c r="AA17" s="45">
        <v>0</v>
      </c>
      <c r="AB17" s="45">
        <v>0</v>
      </c>
      <c r="AC17" s="45">
        <v>1</v>
      </c>
      <c r="AD17" s="45">
        <v>1</v>
      </c>
      <c r="AE17" s="45">
        <v>0</v>
      </c>
      <c r="AF17" s="24">
        <v>43346</v>
      </c>
      <c r="AG17" s="24">
        <v>43349</v>
      </c>
      <c r="AH17" s="24">
        <v>43355</v>
      </c>
      <c r="AI17" s="47">
        <v>2</v>
      </c>
      <c r="AJ17" s="59">
        <f t="shared" si="2"/>
        <v>6</v>
      </c>
      <c r="AK17" s="45" t="s">
        <v>102</v>
      </c>
      <c r="AL17" s="48"/>
      <c r="AM17" s="48">
        <v>4</v>
      </c>
      <c r="AN17" s="48">
        <v>5</v>
      </c>
      <c r="AO17" s="25">
        <v>0</v>
      </c>
      <c r="AP17" s="25">
        <v>230</v>
      </c>
      <c r="AQ17" s="25">
        <v>10</v>
      </c>
      <c r="AR17" s="25" t="s">
        <v>146</v>
      </c>
      <c r="AS17" s="58">
        <v>1</v>
      </c>
      <c r="AT17" s="25">
        <v>0</v>
      </c>
      <c r="AU17" s="58">
        <v>0</v>
      </c>
      <c r="AV17" s="25"/>
      <c r="AW17" s="25" t="s">
        <v>154</v>
      </c>
      <c r="AX17" s="58">
        <v>0</v>
      </c>
      <c r="AY17" s="25">
        <v>0</v>
      </c>
      <c r="AZ17" s="25"/>
      <c r="BA17" s="25">
        <v>44.5</v>
      </c>
      <c r="BB17" s="25">
        <v>45.95</v>
      </c>
      <c r="BC17" s="25">
        <v>44.25</v>
      </c>
      <c r="BD17" s="25">
        <v>44.1</v>
      </c>
      <c r="BE17" s="45">
        <f t="shared" si="3"/>
        <v>1.4500000000000028</v>
      </c>
      <c r="BF17" s="45">
        <f t="shared" si="4"/>
        <v>-0.25</v>
      </c>
      <c r="BG17" s="45">
        <f t="shared" si="5"/>
        <v>-0.39999999999999858</v>
      </c>
      <c r="BH17" s="45">
        <f t="shared" si="6"/>
        <v>3.258426966292141</v>
      </c>
      <c r="BI17" s="45">
        <f t="shared" si="7"/>
        <v>-0.5617977528089888</v>
      </c>
      <c r="BJ17" s="45">
        <f t="shared" si="8"/>
        <v>-0.89887640449437878</v>
      </c>
      <c r="BK17" s="45">
        <f t="shared" si="9"/>
        <v>2.4517885374658701</v>
      </c>
      <c r="BL17" s="45">
        <f t="shared" si="10"/>
        <v>-0.42272216163204579</v>
      </c>
      <c r="BM17" s="45">
        <f t="shared" si="11"/>
        <v>-0.67635545861127078</v>
      </c>
      <c r="BN17" s="45">
        <v>0</v>
      </c>
      <c r="BO17" s="45">
        <v>0</v>
      </c>
      <c r="BP17" s="45">
        <v>0</v>
      </c>
      <c r="BR17" s="45">
        <f t="shared" si="12"/>
        <v>0</v>
      </c>
      <c r="BS17" s="45">
        <f t="shared" si="13"/>
        <v>0</v>
      </c>
      <c r="BU17" s="45">
        <v>0</v>
      </c>
      <c r="BV17" s="45">
        <v>1</v>
      </c>
      <c r="BW17" s="45">
        <v>0</v>
      </c>
      <c r="BY17" s="45">
        <f t="shared" si="14"/>
        <v>1</v>
      </c>
      <c r="BZ17" s="45">
        <f t="shared" si="15"/>
        <v>0</v>
      </c>
      <c r="CB17" s="45">
        <v>0</v>
      </c>
      <c r="CC17" s="45">
        <v>3.8</v>
      </c>
      <c r="CD17" s="45">
        <v>3.62</v>
      </c>
      <c r="CE17" s="45">
        <v>3.73</v>
      </c>
      <c r="CF17" s="61"/>
      <c r="CG17" s="45">
        <f t="shared" si="16"/>
        <v>2.8592927012791574</v>
      </c>
      <c r="CH17" s="45">
        <f t="shared" si="17"/>
        <v>2.7238525206922501</v>
      </c>
      <c r="CI17" s="45">
        <f t="shared" si="18"/>
        <v>2.8066215199398044</v>
      </c>
      <c r="CK17" s="45">
        <f t="shared" si="19"/>
        <v>2.624309392265193</v>
      </c>
      <c r="CL17" s="45">
        <f t="shared" si="20"/>
        <v>2.4999999999999996</v>
      </c>
      <c r="CM17" s="45">
        <f t="shared" si="21"/>
        <v>2.575966850828729</v>
      </c>
      <c r="CO17" s="45">
        <f t="shared" si="22"/>
        <v>1.8123683648240281</v>
      </c>
      <c r="CP17" s="45">
        <f t="shared" si="23"/>
        <v>1.7265193370165743</v>
      </c>
      <c r="CQ17" s="45">
        <f t="shared" si="24"/>
        <v>1.7789826317877961</v>
      </c>
      <c r="CS17" s="45">
        <f t="shared" si="25"/>
        <v>-0.17999999999999972</v>
      </c>
      <c r="CT17" s="45">
        <f t="shared" si="26"/>
        <v>-6.999999999999984E-2</v>
      </c>
      <c r="CV17" s="45">
        <f t="shared" si="27"/>
        <v>-0.13544018058690724</v>
      </c>
      <c r="CW17" s="45">
        <f t="shared" si="28"/>
        <v>-5.2671181339352779E-2</v>
      </c>
      <c r="CY17" s="45">
        <f t="shared" si="29"/>
        <v>-0.12430939226519316</v>
      </c>
      <c r="CZ17" s="45">
        <f t="shared" si="30"/>
        <v>-4.8342541436463972E-2</v>
      </c>
      <c r="DB17" s="45">
        <v>3.01</v>
      </c>
      <c r="DC17" s="45">
        <v>2.64</v>
      </c>
      <c r="DD17" s="45">
        <v>3.12</v>
      </c>
      <c r="DF17" s="45">
        <f t="shared" si="31"/>
        <v>2.2648607975921746</v>
      </c>
      <c r="DG17" s="45">
        <f t="shared" si="32"/>
        <v>1.9864559819413095</v>
      </c>
      <c r="DH17" s="45">
        <f t="shared" si="33"/>
        <v>2.3476297968397293</v>
      </c>
      <c r="DJ17" s="45">
        <f t="shared" si="34"/>
        <v>2.0787292817679552</v>
      </c>
      <c r="DK17" s="45">
        <f t="shared" si="35"/>
        <v>1.8232044198895025</v>
      </c>
      <c r="DL17" s="45">
        <f t="shared" si="36"/>
        <v>2.1546961325966847</v>
      </c>
      <c r="DN17" s="45">
        <f t="shared" si="37"/>
        <v>1.4355865205579801</v>
      </c>
      <c r="DO17" s="45">
        <f t="shared" si="38"/>
        <v>1.259119074509325</v>
      </c>
      <c r="DP17" s="45">
        <f t="shared" si="39"/>
        <v>1.4880498153292021</v>
      </c>
      <c r="DR17" s="45">
        <f t="shared" si="40"/>
        <v>-0.36999999999999966</v>
      </c>
      <c r="DS17" s="45">
        <f t="shared" si="41"/>
        <v>0.11000000000000032</v>
      </c>
      <c r="DU17" s="45">
        <f t="shared" si="42"/>
        <v>-0.27840481565086506</v>
      </c>
      <c r="DV17" s="45">
        <f t="shared" si="43"/>
        <v>8.2768999247554792E-2</v>
      </c>
      <c r="DX17" s="45">
        <f t="shared" si="44"/>
        <v>-0.25552486187845275</v>
      </c>
      <c r="DY17" s="45">
        <f t="shared" si="45"/>
        <v>7.596685082872949E-2</v>
      </c>
      <c r="EA17" s="45">
        <v>0.79</v>
      </c>
      <c r="EB17" s="45">
        <v>0.98</v>
      </c>
      <c r="EC17" s="45">
        <v>0.61</v>
      </c>
      <c r="EE17" s="45">
        <f t="shared" si="46"/>
        <v>0.59443190368698273</v>
      </c>
      <c r="EF17" s="45">
        <f t="shared" si="47"/>
        <v>0.73739653875094058</v>
      </c>
      <c r="EG17" s="45">
        <f t="shared" si="48"/>
        <v>0.45899172310007524</v>
      </c>
      <c r="EI17" s="45">
        <f t="shared" si="49"/>
        <v>0.54558011049723754</v>
      </c>
      <c r="EJ17" s="45">
        <f t="shared" si="50"/>
        <v>0.67679558011049712</v>
      </c>
      <c r="EK17" s="45">
        <f t="shared" si="51"/>
        <v>0.42127071823204415</v>
      </c>
      <c r="EM17" s="45">
        <f t="shared" si="52"/>
        <v>0.37678184426604799</v>
      </c>
      <c r="EN17" s="45">
        <f t="shared" si="53"/>
        <v>0.46740026250724936</v>
      </c>
      <c r="EO17" s="45">
        <f t="shared" si="54"/>
        <v>0.29093281645859398</v>
      </c>
      <c r="EQ17" s="45">
        <f t="shared" si="55"/>
        <v>0.18999999999999995</v>
      </c>
      <c r="ER17" s="45">
        <f t="shared" si="56"/>
        <v>-0.18000000000000005</v>
      </c>
      <c r="ET17" s="45">
        <f t="shared" si="57"/>
        <v>0.14296463506395782</v>
      </c>
      <c r="EU17" s="45">
        <f t="shared" si="58"/>
        <v>-0.13544018058690749</v>
      </c>
      <c r="EW17" s="45">
        <f t="shared" si="59"/>
        <v>0.13121546961325961</v>
      </c>
      <c r="EX17" s="45">
        <f t="shared" si="60"/>
        <v>-0.12430939226519339</v>
      </c>
      <c r="EZ17" s="45">
        <v>-0.52</v>
      </c>
      <c r="FA17" s="45">
        <v>-1.87</v>
      </c>
      <c r="FB17" s="45">
        <v>-0.82</v>
      </c>
      <c r="FD17" s="45">
        <f t="shared" si="61"/>
        <v>-0.39127163280662153</v>
      </c>
      <c r="FE17" s="45">
        <f t="shared" si="62"/>
        <v>-1.4070729872084276</v>
      </c>
      <c r="FF17" s="45">
        <f t="shared" si="63"/>
        <v>-0.61700526711813397</v>
      </c>
      <c r="FH17" s="45">
        <f t="shared" si="64"/>
        <v>-0.35911602209944748</v>
      </c>
      <c r="FI17" s="45">
        <f t="shared" si="65"/>
        <v>-1.2914364640883977</v>
      </c>
      <c r="FJ17" s="45">
        <f t="shared" si="66"/>
        <v>-0.56629834254143641</v>
      </c>
      <c r="FL17" s="45">
        <f t="shared" si="67"/>
        <v>-0.24800830255486703</v>
      </c>
      <c r="FM17" s="45">
        <f t="shared" si="68"/>
        <v>-0.89187601111077186</v>
      </c>
      <c r="FN17" s="45">
        <f t="shared" si="69"/>
        <v>-0.39109001556729028</v>
      </c>
      <c r="FP17" s="45">
        <f t="shared" si="70"/>
        <v>-1.35</v>
      </c>
      <c r="FQ17" s="45">
        <f t="shared" si="71"/>
        <v>-0.29999999999999993</v>
      </c>
      <c r="FS17" s="45">
        <f t="shared" si="72"/>
        <v>-1.0158013544018061</v>
      </c>
      <c r="FT17" s="45">
        <f t="shared" si="73"/>
        <v>-0.22573363431151236</v>
      </c>
      <c r="FV17" s="45">
        <f t="shared" si="74"/>
        <v>-0.93232044198895025</v>
      </c>
      <c r="FW17" s="45">
        <f t="shared" si="75"/>
        <v>-0.20718232044198887</v>
      </c>
      <c r="FY17" s="45">
        <v>10.51</v>
      </c>
      <c r="FZ17" s="45">
        <v>16.760000000000002</v>
      </c>
      <c r="GA17" s="45">
        <v>13.19</v>
      </c>
      <c r="GC17" s="45">
        <f t="shared" si="76"/>
        <v>7.908201655379985</v>
      </c>
      <c r="GD17" s="45">
        <f t="shared" si="77"/>
        <v>12.610985703536494</v>
      </c>
      <c r="GE17" s="45">
        <f t="shared" si="78"/>
        <v>9.9247554552294961</v>
      </c>
      <c r="GG17" s="45">
        <f t="shared" si="79"/>
        <v>7.2582872928176787</v>
      </c>
      <c r="GH17" s="45">
        <f t="shared" si="80"/>
        <v>11.574585635359115</v>
      </c>
      <c r="GI17" s="45">
        <f t="shared" si="81"/>
        <v>9.109116022099446</v>
      </c>
      <c r="GK17" s="45">
        <f t="shared" si="82"/>
        <v>5.0126293458685627</v>
      </c>
      <c r="GL17" s="45">
        <f t="shared" si="83"/>
        <v>7.9934983669607149</v>
      </c>
      <c r="GM17" s="45">
        <f t="shared" si="84"/>
        <v>6.2908259821128771</v>
      </c>
      <c r="GO17" s="45">
        <f t="shared" si="85"/>
        <v>6.2500000000000018</v>
      </c>
      <c r="GP17" s="45">
        <f t="shared" si="86"/>
        <v>2.6799999999999997</v>
      </c>
      <c r="GR17" s="45">
        <f t="shared" si="87"/>
        <v>4.7027840481565102</v>
      </c>
      <c r="GS17" s="45">
        <f t="shared" si="88"/>
        <v>2.0165537998495107</v>
      </c>
      <c r="GU17" s="45">
        <f t="shared" si="89"/>
        <v>4.3162983425414367</v>
      </c>
      <c r="GV17" s="45">
        <f t="shared" si="90"/>
        <v>1.8508287292817676</v>
      </c>
      <c r="GX17" s="45">
        <v>2.5099999999999998</v>
      </c>
      <c r="GY17" s="45">
        <v>12.59</v>
      </c>
      <c r="GZ17" s="45">
        <v>4.4000000000000004</v>
      </c>
      <c r="HB17" s="45">
        <f t="shared" si="91"/>
        <v>1.8886380737396538</v>
      </c>
      <c r="HC17" s="45">
        <f t="shared" si="92"/>
        <v>9.4732881866064709</v>
      </c>
      <c r="HD17" s="45">
        <f t="shared" si="93"/>
        <v>3.3107599699021826</v>
      </c>
      <c r="HF17" s="45">
        <f t="shared" si="94"/>
        <v>1.7334254143646406</v>
      </c>
      <c r="HG17" s="45">
        <f t="shared" si="95"/>
        <v>8.6947513812154682</v>
      </c>
      <c r="HH17" s="45">
        <f t="shared" si="96"/>
        <v>3.0386740331491713</v>
      </c>
      <c r="HI17" s="45">
        <f t="shared" si="97"/>
        <v>0</v>
      </c>
      <c r="HJ17" s="45">
        <f t="shared" si="98"/>
        <v>1.1971169988706081</v>
      </c>
      <c r="HK17" s="45">
        <f t="shared" si="99"/>
        <v>6.0046625560880305</v>
      </c>
      <c r="HL17" s="45">
        <f t="shared" si="100"/>
        <v>2.0985317908488752</v>
      </c>
      <c r="HM17" s="45">
        <f t="shared" si="101"/>
        <v>0</v>
      </c>
      <c r="HN17" s="45">
        <f t="shared" si="102"/>
        <v>10.08</v>
      </c>
      <c r="HO17" s="45">
        <f t="shared" si="103"/>
        <v>1.8900000000000006</v>
      </c>
      <c r="HQ17" s="45">
        <f t="shared" si="104"/>
        <v>7.5846501128668171</v>
      </c>
      <c r="HR17" s="45">
        <f t="shared" si="105"/>
        <v>1.4221218961625286</v>
      </c>
      <c r="HT17" s="45">
        <f t="shared" si="106"/>
        <v>6.9613259668508283</v>
      </c>
      <c r="HU17" s="45">
        <f t="shared" si="107"/>
        <v>1.3052486187845307</v>
      </c>
      <c r="HW17" s="45">
        <v>0</v>
      </c>
      <c r="HX17" s="45">
        <v>0</v>
      </c>
      <c r="HY17" s="45">
        <v>0</v>
      </c>
      <c r="HZ17" s="45">
        <v>2320</v>
      </c>
      <c r="IA17" s="45">
        <v>105.4</v>
      </c>
      <c r="IB17" s="45">
        <v>2280</v>
      </c>
      <c r="IC17" s="45">
        <v>111.1</v>
      </c>
      <c r="ID17" s="45">
        <v>1660</v>
      </c>
      <c r="IE17" s="45">
        <v>101.6</v>
      </c>
      <c r="IF17" s="45">
        <v>72.86</v>
      </c>
      <c r="IG17" s="45">
        <v>12.27</v>
      </c>
      <c r="IH17" s="45">
        <v>93</v>
      </c>
      <c r="II17" s="45">
        <v>0</v>
      </c>
      <c r="IJ17" s="45">
        <v>0</v>
      </c>
      <c r="IK17" s="45">
        <v>0</v>
      </c>
      <c r="IL17" s="45">
        <v>0</v>
      </c>
      <c r="IM17" s="45">
        <v>0</v>
      </c>
      <c r="IN17" s="45">
        <v>0</v>
      </c>
      <c r="IO17" s="45">
        <v>0</v>
      </c>
      <c r="IP17" s="45">
        <v>0</v>
      </c>
      <c r="IQ17" s="45">
        <v>0</v>
      </c>
      <c r="IR17" s="45">
        <v>0</v>
      </c>
      <c r="IS17" s="45">
        <v>1</v>
      </c>
      <c r="IT17" s="45">
        <v>1</v>
      </c>
      <c r="IU17" s="45">
        <v>1</v>
      </c>
      <c r="IV17" s="49">
        <v>1</v>
      </c>
      <c r="IW17" s="45">
        <v>1</v>
      </c>
      <c r="IX17" s="49">
        <v>1</v>
      </c>
      <c r="IY17" s="45">
        <v>1</v>
      </c>
      <c r="IZ17" s="45">
        <v>1</v>
      </c>
      <c r="JA17" s="45">
        <v>1</v>
      </c>
      <c r="JB17" s="45">
        <v>0</v>
      </c>
      <c r="JC17" s="45">
        <v>0</v>
      </c>
      <c r="JD17" s="45">
        <v>0</v>
      </c>
      <c r="JE17" s="45">
        <v>1</v>
      </c>
      <c r="JF17" s="45">
        <v>1</v>
      </c>
      <c r="JG17" s="45">
        <v>1</v>
      </c>
      <c r="JH17" s="45">
        <v>1</v>
      </c>
      <c r="JI17" s="45">
        <v>1</v>
      </c>
      <c r="JJ17" s="45">
        <v>1</v>
      </c>
      <c r="JK17" s="49" t="e">
        <f>(CC17/#REF!)*100</f>
        <v>#REF!</v>
      </c>
      <c r="JL17" s="45" t="e">
        <f>(CG17/#REF!)*100</f>
        <v>#REF!</v>
      </c>
      <c r="JM17" s="45" t="e">
        <f>(CK17/#REF!)*100</f>
        <v>#REF!</v>
      </c>
      <c r="JN17" s="45" t="e">
        <f>(DB17/#REF!)*100</f>
        <v>#REF!</v>
      </c>
      <c r="JO17" s="45" t="e">
        <f>(DF17/#REF!)*100</f>
        <v>#REF!</v>
      </c>
      <c r="JP17" s="45" t="e">
        <f>(DJ17/#REF!)*100</f>
        <v>#REF!</v>
      </c>
      <c r="JQ17" s="45" t="e">
        <f>(EA17/#REF!)*100</f>
        <v>#REF!</v>
      </c>
      <c r="JR17" s="45" t="e">
        <f>(EE17/#REF!)*100</f>
        <v>#REF!</v>
      </c>
      <c r="JS17" s="45" t="e">
        <f>(EI17/#REF!)*100</f>
        <v>#REF!</v>
      </c>
      <c r="JT17" s="45" t="e">
        <f>EZ17/#REF!*100</f>
        <v>#REF!</v>
      </c>
      <c r="JU17" s="45" t="e">
        <f>FD17/#REF!*100</f>
        <v>#REF!</v>
      </c>
      <c r="JV17" s="45" t="e">
        <f>FH17/#REF!*100</f>
        <v>#REF!</v>
      </c>
      <c r="JW17" s="45" t="e">
        <f>FY17/#REF!*100</f>
        <v>#REF!</v>
      </c>
      <c r="JX17" s="45" t="e">
        <f>GC17/#REF!*100</f>
        <v>#REF!</v>
      </c>
      <c r="JY17" s="45" t="e">
        <f>GG17/#REF!*100</f>
        <v>#REF!</v>
      </c>
      <c r="JZ17" s="45" t="e">
        <f>GX17/#REF!*100</f>
        <v>#REF!</v>
      </c>
      <c r="KA17" s="45" t="e">
        <f>HB17/#REF!*100</f>
        <v>#REF!</v>
      </c>
      <c r="KB17" s="45" t="e">
        <f>HF17/#REF!*100</f>
        <v>#REF!</v>
      </c>
      <c r="KC17" s="45">
        <f t="shared" si="108"/>
        <v>3.3040000000000003</v>
      </c>
      <c r="KD17" s="45">
        <f t="shared" si="109"/>
        <v>115.01210653753024</v>
      </c>
      <c r="KE17" s="45">
        <f t="shared" si="110"/>
        <v>-0.3882000000000001</v>
      </c>
      <c r="KF17" s="45">
        <f t="shared" si="111"/>
        <v>133.95157135497163</v>
      </c>
      <c r="KG17" s="45">
        <f t="shared" si="112"/>
        <v>8.1145999999999976</v>
      </c>
      <c r="KH17" s="45">
        <f t="shared" si="113"/>
        <v>129.51963128188703</v>
      </c>
    </row>
    <row r="18" spans="1:294" s="45" customFormat="1">
      <c r="A18" s="64">
        <v>22</v>
      </c>
      <c r="B18" s="45">
        <v>18</v>
      </c>
      <c r="C18" s="60">
        <v>3097366</v>
      </c>
      <c r="D18" s="60">
        <v>69</v>
      </c>
      <c r="E18" s="45" t="s">
        <v>79</v>
      </c>
      <c r="F18" s="45">
        <v>0</v>
      </c>
      <c r="G18" s="45">
        <v>0</v>
      </c>
      <c r="H18" s="45">
        <v>157.4</v>
      </c>
      <c r="I18" s="45">
        <f t="shared" si="0"/>
        <v>1.5740000000000001</v>
      </c>
      <c r="J18" s="45">
        <f t="shared" si="1"/>
        <v>2.4774760000000002</v>
      </c>
      <c r="K18" s="45">
        <v>1.5680000000000001</v>
      </c>
      <c r="L18" s="45">
        <v>1</v>
      </c>
      <c r="M18" s="23" t="s">
        <v>19</v>
      </c>
      <c r="N18" s="23"/>
      <c r="O18" s="23"/>
      <c r="P18" s="23"/>
      <c r="Q18" s="23"/>
      <c r="R18" s="23"/>
      <c r="S18" s="23">
        <v>0</v>
      </c>
      <c r="T18" s="45">
        <v>0</v>
      </c>
      <c r="U18" s="63">
        <v>0</v>
      </c>
      <c r="V18" s="45">
        <v>0</v>
      </c>
      <c r="W18" s="45">
        <v>1</v>
      </c>
      <c r="X18" s="23" t="s">
        <v>169</v>
      </c>
      <c r="Y18" s="23"/>
      <c r="Z18" s="23"/>
      <c r="AA18" s="45">
        <v>0</v>
      </c>
      <c r="AB18" s="45">
        <v>0</v>
      </c>
      <c r="AC18" s="45">
        <v>0</v>
      </c>
      <c r="AD18" s="45">
        <v>1</v>
      </c>
      <c r="AE18" s="45">
        <v>0</v>
      </c>
      <c r="AF18" s="24">
        <v>43426</v>
      </c>
      <c r="AG18" s="24">
        <v>43431</v>
      </c>
      <c r="AH18" s="24">
        <v>43441</v>
      </c>
      <c r="AI18" s="47">
        <v>2</v>
      </c>
      <c r="AJ18" s="59">
        <f t="shared" si="2"/>
        <v>10</v>
      </c>
      <c r="AK18" s="45" t="s">
        <v>102</v>
      </c>
      <c r="AL18" s="48"/>
      <c r="AM18" s="48">
        <v>4</v>
      </c>
      <c r="AN18" s="48">
        <v>5</v>
      </c>
      <c r="AO18" s="25">
        <v>0</v>
      </c>
      <c r="AP18" s="25">
        <v>260</v>
      </c>
      <c r="AQ18" s="25">
        <v>50</v>
      </c>
      <c r="AR18" s="25" t="s">
        <v>146</v>
      </c>
      <c r="AS18" s="58">
        <v>1</v>
      </c>
      <c r="AT18" s="25" t="s">
        <v>146</v>
      </c>
      <c r="AU18" s="58">
        <v>1</v>
      </c>
      <c r="AV18" s="25">
        <v>0</v>
      </c>
      <c r="AW18" s="25" t="s">
        <v>150</v>
      </c>
      <c r="AX18" s="58">
        <v>1</v>
      </c>
      <c r="AY18" s="25">
        <v>0</v>
      </c>
      <c r="BA18" s="25">
        <v>56.95</v>
      </c>
      <c r="BB18" s="25">
        <v>57.3</v>
      </c>
      <c r="BC18" s="25">
        <v>54.95</v>
      </c>
      <c r="BD18" s="25">
        <v>55.1</v>
      </c>
      <c r="BE18" s="45">
        <f t="shared" si="3"/>
        <v>0.34999999999999432</v>
      </c>
      <c r="BF18" s="45">
        <f t="shared" si="4"/>
        <v>-2</v>
      </c>
      <c r="BG18" s="45">
        <f t="shared" si="5"/>
        <v>-1.8500000000000014</v>
      </c>
      <c r="BH18" s="45">
        <f t="shared" si="6"/>
        <v>0.61457418788409879</v>
      </c>
      <c r="BI18" s="45">
        <f t="shared" si="7"/>
        <v>-3.5118525021949081</v>
      </c>
      <c r="BJ18" s="45">
        <f t="shared" si="8"/>
        <v>-3.2484635645302919</v>
      </c>
      <c r="BK18" s="45">
        <f t="shared" si="9"/>
        <v>0.39194782390567523</v>
      </c>
      <c r="BL18" s="45">
        <f t="shared" si="10"/>
        <v>-2.2397018508896096</v>
      </c>
      <c r="BM18" s="45">
        <f t="shared" si="11"/>
        <v>-2.07172421207289</v>
      </c>
      <c r="BN18" s="45">
        <v>0</v>
      </c>
      <c r="BO18" s="45">
        <v>3</v>
      </c>
      <c r="BP18" s="45">
        <v>1</v>
      </c>
      <c r="BQ18" s="45">
        <v>0</v>
      </c>
      <c r="BR18" s="45">
        <f t="shared" si="12"/>
        <v>3</v>
      </c>
      <c r="BS18" s="45">
        <f t="shared" si="13"/>
        <v>1</v>
      </c>
      <c r="BT18" s="45">
        <f>IFERROR(BQ18-BN18,"")</f>
        <v>0</v>
      </c>
      <c r="BU18" s="45">
        <v>0</v>
      </c>
      <c r="BV18" s="45">
        <v>3</v>
      </c>
      <c r="BW18" s="45">
        <v>3</v>
      </c>
      <c r="BX18" s="45">
        <v>2</v>
      </c>
      <c r="BY18" s="45">
        <f t="shared" si="14"/>
        <v>3</v>
      </c>
      <c r="BZ18" s="45">
        <f t="shared" si="15"/>
        <v>3</v>
      </c>
      <c r="CA18" s="45">
        <f>IFERROR(BX18-BU18,"")</f>
        <v>2</v>
      </c>
      <c r="CB18" s="45">
        <v>0</v>
      </c>
      <c r="CC18" s="45">
        <v>2.57</v>
      </c>
      <c r="CD18" s="45">
        <v>3.01</v>
      </c>
      <c r="CE18" s="45">
        <v>2.4900000000000002</v>
      </c>
      <c r="CF18" s="45">
        <v>3.42</v>
      </c>
      <c r="CG18" s="45">
        <f t="shared" si="16"/>
        <v>1.6390306122448979</v>
      </c>
      <c r="CH18" s="45">
        <f t="shared" si="17"/>
        <v>1.919642857142857</v>
      </c>
      <c r="CI18" s="45">
        <f t="shared" si="18"/>
        <v>1.5880102040816326</v>
      </c>
      <c r="CJ18" s="45">
        <f>CF18/K18</f>
        <v>2.1811224489795915</v>
      </c>
      <c r="CK18" s="45">
        <f t="shared" si="19"/>
        <v>1.6327827191867852</v>
      </c>
      <c r="CL18" s="45">
        <f t="shared" si="20"/>
        <v>1.9123252858958066</v>
      </c>
      <c r="CM18" s="45">
        <f t="shared" si="21"/>
        <v>1.5819567979669633</v>
      </c>
      <c r="CN18" s="45">
        <f>CF18/I18</f>
        <v>2.1728081321473951</v>
      </c>
      <c r="CO18" s="45">
        <f t="shared" si="22"/>
        <v>1.0373460731809308</v>
      </c>
      <c r="CP18" s="45">
        <f t="shared" si="23"/>
        <v>1.2149461790951757</v>
      </c>
      <c r="CQ18" s="45">
        <f t="shared" si="24"/>
        <v>1.0050551448328864</v>
      </c>
      <c r="CR18" s="45">
        <f>CF18/J18</f>
        <v>1.380437186878904</v>
      </c>
      <c r="CS18" s="45">
        <f t="shared" si="25"/>
        <v>0.43999999999999995</v>
      </c>
      <c r="CT18" s="45">
        <f t="shared" si="26"/>
        <v>-7.9999999999999627E-2</v>
      </c>
      <c r="CU18" s="45">
        <f>IFERROR(CF18-CC18,"")</f>
        <v>0.85000000000000009</v>
      </c>
      <c r="CV18" s="45">
        <f t="shared" si="27"/>
        <v>0.28061224489795916</v>
      </c>
      <c r="CW18" s="45">
        <f t="shared" si="28"/>
        <v>-5.1020408163265064E-2</v>
      </c>
      <c r="CX18" s="45">
        <f>IFERROR(CU18/K18,"")</f>
        <v>0.54209183673469397</v>
      </c>
      <c r="CY18" s="45">
        <f t="shared" si="29"/>
        <v>0.27954256670902156</v>
      </c>
      <c r="CZ18" s="45">
        <f t="shared" si="30"/>
        <v>-5.0825921219821872E-2</v>
      </c>
      <c r="DA18" s="45">
        <f>CU18/I18</f>
        <v>0.54002541296060991</v>
      </c>
      <c r="DB18" s="45">
        <v>2.39</v>
      </c>
      <c r="DC18" s="45">
        <v>2.33</v>
      </c>
      <c r="DD18" s="45">
        <v>2.23</v>
      </c>
      <c r="DE18" s="45">
        <v>2.46</v>
      </c>
      <c r="DF18" s="45">
        <f t="shared" si="31"/>
        <v>1.5242346938775511</v>
      </c>
      <c r="DG18" s="45">
        <f t="shared" si="32"/>
        <v>1.4859693877551021</v>
      </c>
      <c r="DH18" s="45">
        <f t="shared" si="33"/>
        <v>1.4221938775510203</v>
      </c>
      <c r="DI18" s="45">
        <f>DE18/K18</f>
        <v>1.568877551020408</v>
      </c>
      <c r="DJ18" s="45">
        <f t="shared" si="34"/>
        <v>1.5184243964421855</v>
      </c>
      <c r="DK18" s="45">
        <f t="shared" si="35"/>
        <v>1.4803049555273189</v>
      </c>
      <c r="DL18" s="45">
        <f t="shared" si="36"/>
        <v>1.4167725540025413</v>
      </c>
      <c r="DM18" s="45">
        <f>DE18/I18</f>
        <v>1.5628970775095297</v>
      </c>
      <c r="DN18" s="45">
        <f t="shared" si="37"/>
        <v>0.9646914843978307</v>
      </c>
      <c r="DO18" s="45">
        <f t="shared" si="38"/>
        <v>0.9404732881367972</v>
      </c>
      <c r="DP18" s="45">
        <f t="shared" si="39"/>
        <v>0.90010962770174152</v>
      </c>
      <c r="DQ18" s="45">
        <f>DE18/J18</f>
        <v>0.99294604670236952</v>
      </c>
      <c r="DR18" s="45">
        <f t="shared" si="40"/>
        <v>-6.0000000000000053E-2</v>
      </c>
      <c r="DS18" s="45">
        <f t="shared" si="41"/>
        <v>-0.16000000000000014</v>
      </c>
      <c r="DT18" s="45">
        <f>IFERROR(DE18-DB18,"")</f>
        <v>6.999999999999984E-2</v>
      </c>
      <c r="DU18" s="45">
        <f t="shared" si="42"/>
        <v>-3.8265306122449015E-2</v>
      </c>
      <c r="DV18" s="45">
        <f t="shared" si="43"/>
        <v>-0.1020408163265307</v>
      </c>
      <c r="DW18" s="45">
        <f>IFERROR(DT18/K18,"")</f>
        <v>4.464285714285704E-2</v>
      </c>
      <c r="DX18" s="45">
        <f t="shared" si="44"/>
        <v>-3.8119440914866617E-2</v>
      </c>
      <c r="DY18" s="45">
        <f t="shared" si="45"/>
        <v>-0.1016518424396443</v>
      </c>
      <c r="DZ18" s="45">
        <f>DT18/I18</f>
        <v>4.4472681067344241E-2</v>
      </c>
      <c r="EA18" s="45">
        <v>0.18</v>
      </c>
      <c r="EB18" s="45">
        <v>0.68</v>
      </c>
      <c r="EC18" s="45">
        <v>0.26</v>
      </c>
      <c r="ED18" s="45">
        <v>0.96</v>
      </c>
      <c r="EE18" s="45">
        <f t="shared" si="46"/>
        <v>0.11479591836734693</v>
      </c>
      <c r="EF18" s="45">
        <f t="shared" si="47"/>
        <v>0.43367346938775514</v>
      </c>
      <c r="EG18" s="45">
        <f t="shared" si="48"/>
        <v>0.16581632653061223</v>
      </c>
      <c r="EH18" s="45">
        <f>ED18/K18</f>
        <v>0.61224489795918358</v>
      </c>
      <c r="EI18" s="45">
        <f t="shared" si="49"/>
        <v>0.11435832274459974</v>
      </c>
      <c r="EJ18" s="45">
        <f t="shared" si="50"/>
        <v>0.43202033036848791</v>
      </c>
      <c r="EK18" s="45">
        <f t="shared" si="51"/>
        <v>0.16518424396442186</v>
      </c>
      <c r="EL18" s="45">
        <f>ED18/I18</f>
        <v>0.60991105463786521</v>
      </c>
      <c r="EM18" s="45">
        <f t="shared" si="52"/>
        <v>7.2654588783100216E-2</v>
      </c>
      <c r="EN18" s="45">
        <f t="shared" si="53"/>
        <v>0.27447289095837862</v>
      </c>
      <c r="EO18" s="45">
        <f t="shared" si="54"/>
        <v>0.10494551713114475</v>
      </c>
      <c r="EP18" s="45">
        <f>ED18/J18</f>
        <v>0.38749114017653447</v>
      </c>
      <c r="EQ18" s="45">
        <f t="shared" si="55"/>
        <v>0.5</v>
      </c>
      <c r="ER18" s="45">
        <f t="shared" si="56"/>
        <v>8.0000000000000016E-2</v>
      </c>
      <c r="ES18" s="45">
        <f>IFERROR(ED18-EA18,"")</f>
        <v>0.78</v>
      </c>
      <c r="ET18" s="45">
        <f t="shared" si="57"/>
        <v>0.31887755102040816</v>
      </c>
      <c r="EU18" s="45">
        <f t="shared" si="58"/>
        <v>5.1020408163265314E-2</v>
      </c>
      <c r="EV18" s="45">
        <f>IFERROR(ES18/K18,"")</f>
        <v>0.49744897959183676</v>
      </c>
      <c r="EW18" s="45">
        <f t="shared" si="59"/>
        <v>0.31766200762388819</v>
      </c>
      <c r="EX18" s="45">
        <f t="shared" si="60"/>
        <v>5.0825921219822115E-2</v>
      </c>
      <c r="EY18" s="45">
        <f>ES18/I18</f>
        <v>0.49555273189326554</v>
      </c>
      <c r="EZ18" s="45">
        <v>-0.51</v>
      </c>
      <c r="FA18" s="45">
        <v>-1.01</v>
      </c>
      <c r="FB18" s="45">
        <v>-0.86</v>
      </c>
      <c r="FC18" s="45">
        <v>-1.25</v>
      </c>
      <c r="FD18" s="45">
        <f t="shared" si="61"/>
        <v>-0.32525510204081631</v>
      </c>
      <c r="FE18" s="45">
        <f t="shared" si="62"/>
        <v>-0.64413265306122447</v>
      </c>
      <c r="FF18" s="45">
        <f t="shared" si="63"/>
        <v>-0.54846938775510201</v>
      </c>
      <c r="FG18" s="45">
        <f>FC18/K18</f>
        <v>-0.79719387755102034</v>
      </c>
      <c r="FH18" s="45">
        <f t="shared" si="64"/>
        <v>-0.32401524777636592</v>
      </c>
      <c r="FI18" s="45">
        <f t="shared" si="65"/>
        <v>-0.64167725540025411</v>
      </c>
      <c r="FJ18" s="45">
        <f t="shared" si="66"/>
        <v>-0.54637865311308764</v>
      </c>
      <c r="FK18" s="45">
        <f>FC18/I18</f>
        <v>-0.79415501905972041</v>
      </c>
      <c r="FL18" s="45">
        <f t="shared" si="67"/>
        <v>-0.20585466821878395</v>
      </c>
      <c r="FM18" s="45">
        <f t="shared" si="68"/>
        <v>-0.40767297039406231</v>
      </c>
      <c r="FN18" s="45">
        <f t="shared" si="69"/>
        <v>-0.34712747974147878</v>
      </c>
      <c r="FO18" s="45">
        <f>FC18/J18</f>
        <v>-0.50454575543819591</v>
      </c>
      <c r="FP18" s="45">
        <f t="shared" si="70"/>
        <v>-0.5</v>
      </c>
      <c r="FQ18" s="45">
        <f t="shared" si="71"/>
        <v>-0.35</v>
      </c>
      <c r="FR18" s="45">
        <f>IFERROR(FC18-EZ18,"")</f>
        <v>-0.74</v>
      </c>
      <c r="FS18" s="45">
        <f t="shared" si="72"/>
        <v>-0.31887755102040816</v>
      </c>
      <c r="FT18" s="45">
        <f t="shared" si="73"/>
        <v>-0.2232142857142857</v>
      </c>
      <c r="FU18" s="45">
        <f>IFERROR(FR18/K18,"")</f>
        <v>-0.47193877551020408</v>
      </c>
      <c r="FV18" s="45">
        <f t="shared" si="74"/>
        <v>-0.31766200762388819</v>
      </c>
      <c r="FW18" s="45">
        <f t="shared" si="75"/>
        <v>-0.22236340533672169</v>
      </c>
      <c r="FX18" s="45">
        <f>FR18/I18</f>
        <v>-0.47013977128335449</v>
      </c>
      <c r="FY18" s="45">
        <v>8.18</v>
      </c>
      <c r="FZ18" s="45">
        <v>12.34</v>
      </c>
      <c r="GA18" s="45">
        <v>10.93</v>
      </c>
      <c r="GB18" s="45">
        <v>15.89</v>
      </c>
      <c r="GC18" s="45">
        <f t="shared" si="76"/>
        <v>5.2168367346938771</v>
      </c>
      <c r="GD18" s="45">
        <f t="shared" si="77"/>
        <v>7.8698979591836729</v>
      </c>
      <c r="GE18" s="45">
        <f t="shared" si="78"/>
        <v>6.970663265306122</v>
      </c>
      <c r="GF18" s="45">
        <f>GB18/K18</f>
        <v>10.133928571428571</v>
      </c>
      <c r="GG18" s="45">
        <f t="shared" si="79"/>
        <v>5.1969504447268102</v>
      </c>
      <c r="GH18" s="45">
        <f t="shared" si="80"/>
        <v>7.8398983481575604</v>
      </c>
      <c r="GI18" s="45">
        <f t="shared" si="81"/>
        <v>6.9440914866581949</v>
      </c>
      <c r="GJ18" s="45">
        <f>GB18/I18</f>
        <v>10.095298602287166</v>
      </c>
      <c r="GK18" s="45">
        <f t="shared" si="82"/>
        <v>3.3017474235875541</v>
      </c>
      <c r="GL18" s="45">
        <f t="shared" si="83"/>
        <v>4.9808756976858701</v>
      </c>
      <c r="GM18" s="45">
        <f t="shared" si="84"/>
        <v>4.4117480855515847</v>
      </c>
      <c r="GN18" s="45">
        <f>GB18/J18</f>
        <v>6.413785643130347</v>
      </c>
      <c r="GO18" s="45">
        <f t="shared" si="85"/>
        <v>4.16</v>
      </c>
      <c r="GP18" s="45">
        <f t="shared" si="86"/>
        <v>2.75</v>
      </c>
      <c r="GQ18" s="45">
        <f>IFERROR(GB18-FY18,"")</f>
        <v>7.7100000000000009</v>
      </c>
      <c r="GR18" s="45">
        <f t="shared" si="87"/>
        <v>2.6530612244897958</v>
      </c>
      <c r="GS18" s="45">
        <f t="shared" si="88"/>
        <v>1.7538265306122449</v>
      </c>
      <c r="GT18" s="45">
        <f>IFERROR(GQ18/K18,"")</f>
        <v>4.9170918367346941</v>
      </c>
      <c r="GU18" s="45">
        <f t="shared" si="89"/>
        <v>2.6429479034307497</v>
      </c>
      <c r="GV18" s="45">
        <f t="shared" si="90"/>
        <v>1.7471410419313849</v>
      </c>
      <c r="GW18" s="45">
        <f>GQ18/I18</f>
        <v>4.8983481575603562</v>
      </c>
      <c r="GX18" s="45">
        <v>1.83</v>
      </c>
      <c r="GY18" s="45">
        <v>5.34</v>
      </c>
      <c r="GZ18" s="45">
        <v>3.87</v>
      </c>
      <c r="HA18" s="45">
        <v>7.86</v>
      </c>
      <c r="HB18" s="45">
        <f t="shared" si="91"/>
        <v>1.1670918367346939</v>
      </c>
      <c r="HC18" s="45">
        <f t="shared" si="92"/>
        <v>3.4056122448979589</v>
      </c>
      <c r="HD18" s="45">
        <f t="shared" si="93"/>
        <v>2.4681122448979593</v>
      </c>
      <c r="HE18" s="45">
        <f>HA18/K18</f>
        <v>5.0127551020408161</v>
      </c>
      <c r="HF18" s="45">
        <f t="shared" si="94"/>
        <v>1.1626429479034308</v>
      </c>
      <c r="HG18" s="45">
        <f t="shared" si="95"/>
        <v>3.3926302414231255</v>
      </c>
      <c r="HH18" s="45">
        <f t="shared" si="96"/>
        <v>2.4587039390088945</v>
      </c>
      <c r="HI18" s="45">
        <f t="shared" si="97"/>
        <v>4.9936467598475218</v>
      </c>
      <c r="HJ18" s="45">
        <f t="shared" si="98"/>
        <v>0.73865498596151891</v>
      </c>
      <c r="HK18" s="45">
        <f t="shared" si="99"/>
        <v>2.1554194672319729</v>
      </c>
      <c r="HL18" s="45">
        <f t="shared" si="100"/>
        <v>1.5620736588366546</v>
      </c>
      <c r="HM18" s="45">
        <f t="shared" si="101"/>
        <v>3.1725837101953762</v>
      </c>
      <c r="HN18" s="45">
        <f t="shared" si="102"/>
        <v>3.51</v>
      </c>
      <c r="HO18" s="45">
        <f t="shared" si="103"/>
        <v>2.04</v>
      </c>
      <c r="HP18" s="45">
        <f>IFERROR(HA18-GX18,"")</f>
        <v>6.03</v>
      </c>
      <c r="HQ18" s="45">
        <f t="shared" si="104"/>
        <v>2.2385204081632653</v>
      </c>
      <c r="HR18" s="45">
        <f t="shared" si="105"/>
        <v>1.3010204081632653</v>
      </c>
      <c r="HS18" s="45">
        <f>IFERROR(HP18/K18,"")</f>
        <v>3.8456632653061225</v>
      </c>
      <c r="HT18" s="45">
        <f t="shared" si="106"/>
        <v>2.2299872935196947</v>
      </c>
      <c r="HU18" s="45">
        <f t="shared" si="107"/>
        <v>1.2960609911054637</v>
      </c>
      <c r="HV18" s="45">
        <f>HP18/I18</f>
        <v>3.8310038119440915</v>
      </c>
      <c r="HW18" s="45">
        <v>0</v>
      </c>
      <c r="HX18" s="45">
        <v>0</v>
      </c>
      <c r="HY18" s="45">
        <v>0</v>
      </c>
      <c r="HZ18" s="45">
        <v>2640</v>
      </c>
      <c r="IA18" s="45">
        <v>99.4</v>
      </c>
      <c r="IB18" s="45">
        <v>2550</v>
      </c>
      <c r="IC18" s="45">
        <v>101.9</v>
      </c>
      <c r="ID18" s="45">
        <v>2130</v>
      </c>
      <c r="IE18" s="45">
        <v>108</v>
      </c>
      <c r="IF18" s="45">
        <v>83.34</v>
      </c>
      <c r="IG18" s="45">
        <v>19.36</v>
      </c>
      <c r="IH18" s="45">
        <v>115.4</v>
      </c>
      <c r="II18" s="45">
        <v>0</v>
      </c>
      <c r="IJ18" s="45">
        <v>0</v>
      </c>
      <c r="IK18" s="45">
        <v>0</v>
      </c>
      <c r="IL18" s="45">
        <v>1</v>
      </c>
      <c r="IM18" s="45">
        <v>1</v>
      </c>
      <c r="IN18" s="45">
        <v>0</v>
      </c>
      <c r="IO18" s="45">
        <v>0</v>
      </c>
      <c r="IP18" s="45">
        <v>1</v>
      </c>
      <c r="IQ18" s="45">
        <v>1</v>
      </c>
      <c r="IR18" s="45">
        <v>1</v>
      </c>
      <c r="IS18" s="45">
        <v>1</v>
      </c>
      <c r="IT18" s="45">
        <v>1</v>
      </c>
      <c r="IU18" s="45">
        <v>1</v>
      </c>
      <c r="IV18" s="49">
        <v>1</v>
      </c>
      <c r="IW18" s="45">
        <v>1</v>
      </c>
      <c r="IX18" s="49">
        <v>1</v>
      </c>
      <c r="IY18" s="45">
        <v>0</v>
      </c>
      <c r="IZ18" s="45">
        <v>0</v>
      </c>
      <c r="JA18" s="45">
        <v>0</v>
      </c>
      <c r="JB18" s="45">
        <v>0</v>
      </c>
      <c r="JC18" s="45">
        <v>0</v>
      </c>
      <c r="JD18" s="45">
        <v>0</v>
      </c>
      <c r="JE18" s="45">
        <v>1</v>
      </c>
      <c r="JF18" s="45">
        <v>1</v>
      </c>
      <c r="JG18" s="45">
        <v>1</v>
      </c>
      <c r="JH18" s="45">
        <v>1</v>
      </c>
      <c r="JI18" s="45">
        <v>1</v>
      </c>
      <c r="JJ18" s="45">
        <v>1</v>
      </c>
      <c r="JK18" s="49" t="e">
        <f>(CC18/#REF!)*100</f>
        <v>#REF!</v>
      </c>
      <c r="JL18" s="45" t="e">
        <f>(CG18/#REF!)*100</f>
        <v>#REF!</v>
      </c>
      <c r="JM18" s="45" t="e">
        <f>(CK18/#REF!)*100</f>
        <v>#REF!</v>
      </c>
      <c r="JN18" s="45" t="e">
        <f>(DB18/#REF!)*100</f>
        <v>#REF!</v>
      </c>
      <c r="JO18" s="45" t="e">
        <f>(DF18/#REF!)*100</f>
        <v>#REF!</v>
      </c>
      <c r="JP18" s="45" t="e">
        <f>(DJ18/#REF!)*100</f>
        <v>#REF!</v>
      </c>
      <c r="JQ18" s="45" t="e">
        <f>(EA18/#REF!)*100</f>
        <v>#REF!</v>
      </c>
      <c r="JR18" s="45" t="e">
        <f>(EE18/#REF!)*100</f>
        <v>#REF!</v>
      </c>
      <c r="JS18" s="45" t="e">
        <f>(EI18/#REF!)*100</f>
        <v>#REF!</v>
      </c>
      <c r="JT18" s="45" t="e">
        <f>EZ18/#REF!*100</f>
        <v>#REF!</v>
      </c>
      <c r="JU18" s="45" t="e">
        <f>FD18/#REF!*100</f>
        <v>#REF!</v>
      </c>
      <c r="JV18" s="45" t="e">
        <f>FH18/#REF!*100</f>
        <v>#REF!</v>
      </c>
      <c r="JW18" s="45" t="e">
        <f>FY18/#REF!*100</f>
        <v>#REF!</v>
      </c>
      <c r="JX18" s="45" t="e">
        <f>GC18/#REF!*100</f>
        <v>#REF!</v>
      </c>
      <c r="JY18" s="45" t="e">
        <f>GG18/#REF!*100</f>
        <v>#REF!</v>
      </c>
      <c r="JZ18" s="45" t="e">
        <f>GX18/#REF!*100</f>
        <v>#REF!</v>
      </c>
      <c r="KA18" s="45" t="e">
        <f>HB18/#REF!*100</f>
        <v>#REF!</v>
      </c>
      <c r="KB18" s="45" t="e">
        <f>HF18/#REF!*100</f>
        <v>#REF!</v>
      </c>
      <c r="KC18" s="45">
        <f t="shared" si="108"/>
        <v>2.6543999999999999</v>
      </c>
      <c r="KD18" s="45">
        <f t="shared" si="109"/>
        <v>96.820373719107906</v>
      </c>
      <c r="KE18" s="45">
        <f t="shared" si="110"/>
        <v>-0.24960000000000004</v>
      </c>
      <c r="KF18" s="45">
        <f t="shared" si="111"/>
        <v>204.32692307692304</v>
      </c>
      <c r="KG18" s="45">
        <f t="shared" si="112"/>
        <v>6.8797999999999977</v>
      </c>
      <c r="KH18" s="45">
        <f t="shared" si="113"/>
        <v>118.89880519782557</v>
      </c>
    </row>
    <row r="19" spans="1:294" s="45" customFormat="1">
      <c r="A19" s="69">
        <v>32</v>
      </c>
      <c r="B19" s="22">
        <v>28</v>
      </c>
      <c r="C19" s="60">
        <v>5947951</v>
      </c>
      <c r="D19" s="60">
        <v>70</v>
      </c>
      <c r="E19" s="45" t="s">
        <v>17</v>
      </c>
      <c r="F19" s="45">
        <v>1</v>
      </c>
      <c r="G19" s="45">
        <v>0</v>
      </c>
      <c r="H19" s="45">
        <v>166.3</v>
      </c>
      <c r="I19" s="45">
        <f t="shared" si="0"/>
        <v>1.663</v>
      </c>
      <c r="J19" s="45">
        <f t="shared" si="1"/>
        <v>2.7655690000000002</v>
      </c>
      <c r="K19" s="45">
        <v>1.667</v>
      </c>
      <c r="L19" s="45">
        <v>1</v>
      </c>
      <c r="M19" s="14" t="s">
        <v>20</v>
      </c>
      <c r="N19" s="14" t="s">
        <v>87</v>
      </c>
      <c r="O19" s="14"/>
      <c r="P19" s="14"/>
      <c r="Q19" s="14"/>
      <c r="R19" s="14"/>
      <c r="S19" s="14">
        <v>0</v>
      </c>
      <c r="T19" s="45">
        <v>0</v>
      </c>
      <c r="U19" s="14">
        <v>0</v>
      </c>
      <c r="V19" s="45">
        <v>0</v>
      </c>
      <c r="W19" s="60">
        <v>1</v>
      </c>
      <c r="X19" s="14" t="s">
        <v>188</v>
      </c>
      <c r="Y19" s="14" t="s">
        <v>233</v>
      </c>
      <c r="Z19" s="14"/>
      <c r="AA19" s="45">
        <v>0</v>
      </c>
      <c r="AB19" s="45">
        <v>0</v>
      </c>
      <c r="AC19" s="45">
        <v>0</v>
      </c>
      <c r="AD19" s="45">
        <v>1</v>
      </c>
      <c r="AE19" s="45">
        <v>0</v>
      </c>
      <c r="AF19" s="16">
        <v>43658</v>
      </c>
      <c r="AG19" s="16">
        <v>43662</v>
      </c>
      <c r="AH19" s="16">
        <v>43670</v>
      </c>
      <c r="AI19" s="36">
        <v>2</v>
      </c>
      <c r="AJ19" s="26">
        <f t="shared" si="2"/>
        <v>8</v>
      </c>
      <c r="AK19" s="45" t="s">
        <v>102</v>
      </c>
      <c r="AL19" s="32"/>
      <c r="AM19" s="32">
        <v>4</v>
      </c>
      <c r="AN19" s="32">
        <v>5</v>
      </c>
      <c r="AO19" s="25">
        <v>0</v>
      </c>
      <c r="AP19" s="25">
        <v>237</v>
      </c>
      <c r="AQ19" s="25">
        <v>69</v>
      </c>
      <c r="AR19" s="25" t="s">
        <v>146</v>
      </c>
      <c r="AS19" s="58">
        <v>1</v>
      </c>
      <c r="AT19" s="58" t="s">
        <v>146</v>
      </c>
      <c r="AU19" s="58">
        <v>1</v>
      </c>
      <c r="AV19" t="s">
        <v>234</v>
      </c>
      <c r="AW19" s="25" t="s">
        <v>150</v>
      </c>
      <c r="AX19" s="58">
        <v>1</v>
      </c>
      <c r="AY19" s="25">
        <v>0</v>
      </c>
      <c r="AZ19"/>
      <c r="BA19" s="25">
        <v>59.9</v>
      </c>
      <c r="BB19" s="25">
        <v>60.8</v>
      </c>
      <c r="BC19" s="25">
        <v>61.1</v>
      </c>
      <c r="BD19" s="25">
        <v>59.2</v>
      </c>
      <c r="BE19">
        <f t="shared" si="3"/>
        <v>0.89999999999999858</v>
      </c>
      <c r="BF19">
        <f t="shared" si="4"/>
        <v>1.2000000000000028</v>
      </c>
      <c r="BG19">
        <f t="shared" si="5"/>
        <v>-0.69999999999999574</v>
      </c>
      <c r="BH19">
        <f t="shared" si="6"/>
        <v>1.5025041736227021</v>
      </c>
      <c r="BI19">
        <f t="shared" si="7"/>
        <v>2.0033388981636109</v>
      </c>
      <c r="BJ19">
        <f t="shared" si="8"/>
        <v>-1.1686143572620964</v>
      </c>
      <c r="BK19">
        <f t="shared" si="9"/>
        <v>0.90132223972567604</v>
      </c>
      <c r="BL19">
        <f t="shared" si="10"/>
        <v>1.2017629863009063</v>
      </c>
      <c r="BM19">
        <f t="shared" si="11"/>
        <v>-0.70102840867552274</v>
      </c>
      <c r="BN19" s="45">
        <v>0</v>
      </c>
      <c r="BO19" s="45">
        <v>1</v>
      </c>
      <c r="BP19" s="45">
        <v>1</v>
      </c>
      <c r="BQ19" s="45">
        <v>1</v>
      </c>
      <c r="BR19" s="45">
        <f t="shared" si="12"/>
        <v>1</v>
      </c>
      <c r="BS19" s="45">
        <f t="shared" si="13"/>
        <v>1</v>
      </c>
      <c r="BT19" s="45">
        <f>IFERROR(BQ19-BN19,"")</f>
        <v>1</v>
      </c>
      <c r="BU19" s="45">
        <v>2</v>
      </c>
      <c r="BV19" s="45">
        <v>3</v>
      </c>
      <c r="BW19" s="45">
        <v>5</v>
      </c>
      <c r="BX19" s="45">
        <v>4</v>
      </c>
      <c r="BY19" s="45">
        <f t="shared" si="14"/>
        <v>1</v>
      </c>
      <c r="BZ19" s="45">
        <f t="shared" si="15"/>
        <v>3</v>
      </c>
      <c r="CA19" s="45">
        <f>IFERROR(BX19-BU19,"")</f>
        <v>2</v>
      </c>
      <c r="CB19" s="45">
        <v>4</v>
      </c>
      <c r="CC19" s="45">
        <v>1.77</v>
      </c>
      <c r="CD19" s="45">
        <v>2.4700000000000002</v>
      </c>
      <c r="CE19" s="45">
        <v>2.15</v>
      </c>
      <c r="CF19" s="45">
        <v>2.5499999999999998</v>
      </c>
      <c r="CG19" s="45">
        <f t="shared" si="16"/>
        <v>1.0617876424715056</v>
      </c>
      <c r="CH19" s="45">
        <f t="shared" si="17"/>
        <v>1.4817036592681465</v>
      </c>
      <c r="CI19" s="45">
        <f t="shared" si="18"/>
        <v>1.289742051589682</v>
      </c>
      <c r="CJ19" s="45">
        <f>CF19/K19</f>
        <v>1.5296940611877623</v>
      </c>
      <c r="CK19" s="45">
        <f t="shared" si="19"/>
        <v>1.0643415514131089</v>
      </c>
      <c r="CL19" s="45">
        <f t="shared" si="20"/>
        <v>1.4852675886951294</v>
      </c>
      <c r="CM19" s="45">
        <f t="shared" si="21"/>
        <v>1.2928442573662056</v>
      </c>
      <c r="CN19" s="45">
        <f>CF19/I19</f>
        <v>1.53337342152736</v>
      </c>
      <c r="CO19" s="45">
        <f t="shared" si="22"/>
        <v>0.64001295935845393</v>
      </c>
      <c r="CP19" s="45">
        <f t="shared" si="23"/>
        <v>0.89312542916123228</v>
      </c>
      <c r="CQ19" s="45">
        <f t="shared" si="24"/>
        <v>0.77741687153710493</v>
      </c>
      <c r="CR19" s="45">
        <f>CF19/J19</f>
        <v>0.92205256856726403</v>
      </c>
      <c r="CS19">
        <f t="shared" si="25"/>
        <v>0.70000000000000018</v>
      </c>
      <c r="CT19" s="45">
        <f t="shared" si="26"/>
        <v>0.37999999999999989</v>
      </c>
      <c r="CU19" s="45">
        <f>IFERROR(CF19-CC19,"")</f>
        <v>0.7799999999999998</v>
      </c>
      <c r="CV19" s="45">
        <f t="shared" si="27"/>
        <v>0.41991601679664076</v>
      </c>
      <c r="CW19" s="45">
        <f t="shared" si="28"/>
        <v>0.2279544091181763</v>
      </c>
      <c r="CX19" s="45">
        <f>IFERROR(CU19/K19,"")</f>
        <v>0.4679064187162566</v>
      </c>
      <c r="CY19" s="45">
        <f t="shared" si="29"/>
        <v>0.42092603728202055</v>
      </c>
      <c r="CZ19" s="45">
        <f t="shared" si="30"/>
        <v>0.22850270595309674</v>
      </c>
      <c r="DA19" s="45">
        <f>CU19/I19</f>
        <v>0.46903187011425124</v>
      </c>
      <c r="DB19" s="45">
        <v>1.72</v>
      </c>
      <c r="DC19" s="45">
        <v>2.04</v>
      </c>
      <c r="DD19" s="45">
        <v>1.81</v>
      </c>
      <c r="DE19" s="45">
        <v>2.08</v>
      </c>
      <c r="DF19" s="45">
        <f t="shared" si="31"/>
        <v>1.0317936412717457</v>
      </c>
      <c r="DG19" s="45">
        <f t="shared" si="32"/>
        <v>1.2237552489502099</v>
      </c>
      <c r="DH19" s="45">
        <f t="shared" si="33"/>
        <v>1.0857828434313137</v>
      </c>
      <c r="DI19" s="45">
        <f>DE19/K19</f>
        <v>1.247750449910018</v>
      </c>
      <c r="DJ19" s="45">
        <f t="shared" si="34"/>
        <v>1.0342754058929644</v>
      </c>
      <c r="DK19" s="45">
        <f t="shared" si="35"/>
        <v>1.226698737221888</v>
      </c>
      <c r="DL19" s="45">
        <f t="shared" si="36"/>
        <v>1.0883944678292243</v>
      </c>
      <c r="DM19" s="45">
        <f>DE19/I19</f>
        <v>1.2507516536380037</v>
      </c>
      <c r="DN19" s="45">
        <f t="shared" si="37"/>
        <v>0.62193349722968394</v>
      </c>
      <c r="DO19" s="45">
        <f t="shared" si="38"/>
        <v>0.73764205485381129</v>
      </c>
      <c r="DP19" s="45">
        <f t="shared" si="39"/>
        <v>0.6544765290614698</v>
      </c>
      <c r="DQ19" s="45">
        <f>DE19/J19</f>
        <v>0.75210562455682717</v>
      </c>
      <c r="DR19">
        <f t="shared" si="40"/>
        <v>0.32000000000000006</v>
      </c>
      <c r="DS19" s="45">
        <f t="shared" si="41"/>
        <v>9.000000000000008E-2</v>
      </c>
      <c r="DT19" s="45">
        <f>IFERROR(DE19-DB19,"")</f>
        <v>0.3600000000000001</v>
      </c>
      <c r="DU19" s="45">
        <f t="shared" si="42"/>
        <v>0.19196160767846435</v>
      </c>
      <c r="DV19" s="45">
        <f t="shared" si="43"/>
        <v>5.3989202159568137E-2</v>
      </c>
      <c r="DW19" s="45">
        <f>IFERROR(DT19/K19,"")</f>
        <v>0.21595680863827241</v>
      </c>
      <c r="DX19" s="45">
        <f t="shared" si="44"/>
        <v>0.19242333132892367</v>
      </c>
      <c r="DY19" s="45">
        <f t="shared" si="45"/>
        <v>5.4119061936259816E-2</v>
      </c>
      <c r="DZ19" s="45">
        <f>DT19/I19</f>
        <v>0.21647624774503915</v>
      </c>
      <c r="EA19" s="45">
        <v>0.05</v>
      </c>
      <c r="EB19" s="45">
        <v>0.43</v>
      </c>
      <c r="EC19" s="45">
        <v>0.34</v>
      </c>
      <c r="ED19" s="45">
        <v>0.47</v>
      </c>
      <c r="EE19" s="45">
        <f t="shared" si="46"/>
        <v>2.9994001199760048E-2</v>
      </c>
      <c r="EF19" s="45">
        <f t="shared" si="47"/>
        <v>0.25794841031793642</v>
      </c>
      <c r="EG19" s="45">
        <f t="shared" si="48"/>
        <v>0.20395920815836835</v>
      </c>
      <c r="EH19" s="45">
        <f>ED19/K19</f>
        <v>0.28194361127774442</v>
      </c>
      <c r="EI19" s="45">
        <f t="shared" si="49"/>
        <v>3.0066145520144319E-2</v>
      </c>
      <c r="EJ19" s="45">
        <f t="shared" si="50"/>
        <v>0.2585688514732411</v>
      </c>
      <c r="EK19" s="45">
        <f t="shared" si="51"/>
        <v>0.20444978953698137</v>
      </c>
      <c r="EL19" s="45">
        <f>ED19/I19</f>
        <v>0.28262176788935656</v>
      </c>
      <c r="EM19" s="45">
        <f t="shared" si="52"/>
        <v>1.8079462128769885E-2</v>
      </c>
      <c r="EN19" s="45">
        <f t="shared" si="53"/>
        <v>0.15548337430742099</v>
      </c>
      <c r="EO19" s="45">
        <f t="shared" si="54"/>
        <v>0.12294034247563522</v>
      </c>
      <c r="EP19" s="45">
        <f>ED19/J19</f>
        <v>0.16994694401043689</v>
      </c>
      <c r="EQ19" s="45">
        <f t="shared" si="55"/>
        <v>0.38</v>
      </c>
      <c r="ER19" s="45">
        <f t="shared" si="56"/>
        <v>0.29000000000000004</v>
      </c>
      <c r="ES19" s="45">
        <f>IFERROR(ED19-EA19,"")</f>
        <v>0.42</v>
      </c>
      <c r="ET19" s="45">
        <f t="shared" si="57"/>
        <v>0.22795440911817635</v>
      </c>
      <c r="EU19" s="45">
        <f t="shared" si="58"/>
        <v>0.17396520695860829</v>
      </c>
      <c r="EV19" s="45">
        <f>IFERROR(ES19/K19,"")</f>
        <v>0.25194961007798439</v>
      </c>
      <c r="EW19" s="45">
        <f t="shared" si="59"/>
        <v>0.22850270595309682</v>
      </c>
      <c r="EX19" s="45">
        <f t="shared" si="60"/>
        <v>0.17438364401683706</v>
      </c>
      <c r="EY19" s="45">
        <f>ES19/I19</f>
        <v>0.25255562236921225</v>
      </c>
      <c r="EZ19" s="45">
        <v>-0.31</v>
      </c>
      <c r="FA19" s="45">
        <v>-0.68</v>
      </c>
      <c r="FB19" s="45">
        <v>-0.48</v>
      </c>
      <c r="FC19" s="45">
        <v>-0.59</v>
      </c>
      <c r="FD19" s="45">
        <f t="shared" si="61"/>
        <v>-0.18596280743851229</v>
      </c>
      <c r="FE19" s="45">
        <f t="shared" si="62"/>
        <v>-0.4079184163167367</v>
      </c>
      <c r="FF19" s="45">
        <f t="shared" si="63"/>
        <v>-0.28794241151769645</v>
      </c>
      <c r="FG19" s="45">
        <f>FC19/K19</f>
        <v>-0.35392921415716855</v>
      </c>
      <c r="FH19" s="45">
        <f t="shared" si="64"/>
        <v>-0.18641010222489476</v>
      </c>
      <c r="FI19" s="45">
        <f t="shared" si="65"/>
        <v>-0.40889957907396274</v>
      </c>
      <c r="FJ19" s="45">
        <f t="shared" si="66"/>
        <v>-0.28863499699338541</v>
      </c>
      <c r="FK19" s="45">
        <f>FC19/I19</f>
        <v>-0.35478051713770292</v>
      </c>
      <c r="FL19" s="45">
        <f t="shared" si="67"/>
        <v>-0.11209266519837327</v>
      </c>
      <c r="FM19" s="45">
        <f t="shared" si="68"/>
        <v>-0.24588068495127044</v>
      </c>
      <c r="FN19" s="45">
        <f t="shared" si="69"/>
        <v>-0.17356283643619086</v>
      </c>
      <c r="FO19" s="45">
        <f>FC19/J19</f>
        <v>-0.2133376531194846</v>
      </c>
      <c r="FP19" s="45">
        <f t="shared" si="70"/>
        <v>-0.37000000000000005</v>
      </c>
      <c r="FQ19" s="45">
        <f t="shared" si="71"/>
        <v>-0.16999999999999998</v>
      </c>
      <c r="FR19" s="45">
        <f>IFERROR(FC19-EZ19,"")</f>
        <v>-0.27999999999999997</v>
      </c>
      <c r="FS19" s="45">
        <f t="shared" si="72"/>
        <v>-0.22195560887822438</v>
      </c>
      <c r="FT19" s="45">
        <f t="shared" si="73"/>
        <v>-0.10197960407918415</v>
      </c>
      <c r="FU19" s="45">
        <f>IFERROR(FR19/K19,"")</f>
        <v>-0.16796640671865626</v>
      </c>
      <c r="FV19" s="45">
        <f t="shared" si="74"/>
        <v>-0.22248947684906797</v>
      </c>
      <c r="FW19" s="45">
        <f t="shared" si="75"/>
        <v>-0.10222489476849067</v>
      </c>
      <c r="FX19" s="45">
        <f>FR19/I19</f>
        <v>-0.16837041491280816</v>
      </c>
      <c r="FY19" s="45">
        <v>7.09</v>
      </c>
      <c r="FZ19" s="45">
        <v>10.56</v>
      </c>
      <c r="GA19" s="45">
        <v>8.8800000000000008</v>
      </c>
      <c r="GB19" s="45">
        <v>9.7200000000000006</v>
      </c>
      <c r="GC19" s="45">
        <f t="shared" si="76"/>
        <v>4.2531493701259748</v>
      </c>
      <c r="GD19" s="45">
        <f t="shared" si="77"/>
        <v>6.3347330533893222</v>
      </c>
      <c r="GE19" s="45">
        <f t="shared" si="78"/>
        <v>5.3269346130773849</v>
      </c>
      <c r="GF19" s="45">
        <f>GB19/K19</f>
        <v>5.8308338332333536</v>
      </c>
      <c r="GG19" s="45">
        <f t="shared" si="79"/>
        <v>4.2633794347564642</v>
      </c>
      <c r="GH19" s="45">
        <f t="shared" si="80"/>
        <v>6.3499699338544797</v>
      </c>
      <c r="GI19" s="45">
        <f t="shared" si="81"/>
        <v>5.3397474443776307</v>
      </c>
      <c r="GJ19" s="45">
        <f>GB19/I19</f>
        <v>5.8448586891160552</v>
      </c>
      <c r="GK19" s="45">
        <f t="shared" si="82"/>
        <v>2.5636677298595694</v>
      </c>
      <c r="GL19" s="45">
        <f t="shared" si="83"/>
        <v>3.8183824015961996</v>
      </c>
      <c r="GM19" s="45">
        <f t="shared" si="84"/>
        <v>3.2109124740695316</v>
      </c>
      <c r="GN19" s="45">
        <f>GB19/J19</f>
        <v>3.5146474378328656</v>
      </c>
      <c r="GO19" s="45">
        <f t="shared" si="85"/>
        <v>3.4700000000000006</v>
      </c>
      <c r="GP19" s="45">
        <f t="shared" si="86"/>
        <v>1.7900000000000009</v>
      </c>
      <c r="GQ19" s="45">
        <f>IFERROR(GB19-FY19,"")</f>
        <v>2.6300000000000008</v>
      </c>
      <c r="GR19" s="45">
        <f t="shared" si="87"/>
        <v>2.0815836832633479</v>
      </c>
      <c r="GS19" s="45">
        <f t="shared" si="88"/>
        <v>1.0737852429514103</v>
      </c>
      <c r="GT19" s="45">
        <f>IFERROR(GQ19/K19,"")</f>
        <v>1.577684463107379</v>
      </c>
      <c r="GU19" s="45">
        <f t="shared" si="89"/>
        <v>2.086590499098016</v>
      </c>
      <c r="GV19" s="45">
        <f t="shared" si="90"/>
        <v>1.0763680096211672</v>
      </c>
      <c r="GW19" s="45">
        <f>GQ19/I19</f>
        <v>1.5814792543595915</v>
      </c>
      <c r="GX19" s="45">
        <v>1.01</v>
      </c>
      <c r="GY19" s="45">
        <v>2.95</v>
      </c>
      <c r="GZ19" s="45">
        <v>1.8</v>
      </c>
      <c r="HA19" s="45">
        <v>2.34</v>
      </c>
      <c r="HB19" s="45">
        <f t="shared" si="91"/>
        <v>0.60587882423515294</v>
      </c>
      <c r="HC19" s="45">
        <f t="shared" si="92"/>
        <v>1.7696460707858428</v>
      </c>
      <c r="HD19" s="45">
        <f t="shared" si="93"/>
        <v>1.0797840431913617</v>
      </c>
      <c r="HE19" s="45">
        <f>HA19/K19</f>
        <v>1.4037192561487701</v>
      </c>
      <c r="HF19" s="45">
        <f t="shared" si="94"/>
        <v>0.60733613950691523</v>
      </c>
      <c r="HG19" s="45">
        <f t="shared" si="95"/>
        <v>1.7739025856885149</v>
      </c>
      <c r="HH19" s="45">
        <f t="shared" si="96"/>
        <v>1.0823812387251954</v>
      </c>
      <c r="HI19" s="45">
        <f t="shared" si="97"/>
        <v>1.4070956103427539</v>
      </c>
      <c r="HJ19" s="45">
        <f t="shared" si="98"/>
        <v>0.36520513500115165</v>
      </c>
      <c r="HK19" s="45">
        <f t="shared" si="99"/>
        <v>1.0666882655974232</v>
      </c>
      <c r="HL19" s="45">
        <f t="shared" si="100"/>
        <v>0.65086063663571581</v>
      </c>
      <c r="HM19" s="45">
        <f t="shared" si="101"/>
        <v>0.84611882762643043</v>
      </c>
      <c r="HN19" s="45">
        <f t="shared" si="102"/>
        <v>1.9400000000000002</v>
      </c>
      <c r="HO19" s="45">
        <f t="shared" si="103"/>
        <v>0.79</v>
      </c>
      <c r="HP19" s="45">
        <f>IFERROR(HA19-GX19,"")</f>
        <v>1.3299999999999998</v>
      </c>
      <c r="HQ19" s="45">
        <f t="shared" si="104"/>
        <v>1.1637672465506899</v>
      </c>
      <c r="HR19" s="45">
        <f t="shared" si="105"/>
        <v>0.4739052189562088</v>
      </c>
      <c r="HS19" s="45">
        <f>IFERROR(HP19/K19,"")</f>
        <v>0.7978404319136172</v>
      </c>
      <c r="HT19" s="45">
        <f t="shared" si="106"/>
        <v>1.1665664461815997</v>
      </c>
      <c r="HU19" s="45">
        <f t="shared" si="107"/>
        <v>0.47504509921828025</v>
      </c>
      <c r="HV19" s="45">
        <f>HP19/I19</f>
        <v>0.79975947083583876</v>
      </c>
      <c r="HW19" s="45">
        <v>0</v>
      </c>
      <c r="HX19" s="45">
        <v>0</v>
      </c>
      <c r="HY19" s="45">
        <v>0</v>
      </c>
      <c r="HZ19" s="45">
        <v>3790</v>
      </c>
      <c r="IA19" s="45">
        <v>105.4</v>
      </c>
      <c r="IB19" s="45">
        <v>3770</v>
      </c>
      <c r="IC19" s="45">
        <v>107.8</v>
      </c>
      <c r="ID19" s="45">
        <v>3080</v>
      </c>
      <c r="IE19" s="45">
        <v>108.8</v>
      </c>
      <c r="IF19" s="45">
        <v>81.56</v>
      </c>
      <c r="IG19" s="45">
        <v>25.55</v>
      </c>
      <c r="IH19" s="45">
        <v>159</v>
      </c>
      <c r="II19" s="45">
        <v>1</v>
      </c>
      <c r="IJ19" t="s">
        <v>178</v>
      </c>
      <c r="IK19" s="45">
        <v>1</v>
      </c>
      <c r="IL19" s="45">
        <v>1</v>
      </c>
      <c r="IM19" s="45">
        <v>0</v>
      </c>
      <c r="IN19" s="45">
        <v>0</v>
      </c>
      <c r="IO19" s="45">
        <v>0</v>
      </c>
      <c r="IP19" s="45">
        <v>0</v>
      </c>
      <c r="IQ19" s="45">
        <v>0</v>
      </c>
      <c r="IR19" s="45">
        <v>0</v>
      </c>
      <c r="IS19" s="49">
        <v>0</v>
      </c>
      <c r="IT19" s="49">
        <v>0</v>
      </c>
      <c r="IU19" s="49">
        <v>0</v>
      </c>
      <c r="IV19" s="45">
        <v>0</v>
      </c>
      <c r="IW19" s="45">
        <v>0</v>
      </c>
      <c r="IX19" s="45">
        <v>0</v>
      </c>
      <c r="IY19" s="45">
        <v>0</v>
      </c>
      <c r="IZ19" s="45">
        <v>0</v>
      </c>
      <c r="JA19" s="45">
        <v>0</v>
      </c>
      <c r="JB19" s="45">
        <v>0</v>
      </c>
      <c r="JC19" s="45">
        <v>0</v>
      </c>
      <c r="JD19" s="45">
        <v>0</v>
      </c>
      <c r="JE19" s="45">
        <v>1</v>
      </c>
      <c r="JF19" s="45">
        <v>0</v>
      </c>
      <c r="JG19" s="45">
        <v>0</v>
      </c>
      <c r="JH19" s="45">
        <v>1</v>
      </c>
      <c r="JI19" s="45">
        <v>1</v>
      </c>
      <c r="JJ19" s="45">
        <v>1</v>
      </c>
      <c r="JK19" s="45" t="e">
        <f>(CC19/#REF!)*100</f>
        <v>#REF!</v>
      </c>
      <c r="JL19" s="45" t="e">
        <f>(CG19/#REF!)*100</f>
        <v>#REF!</v>
      </c>
      <c r="JM19" s="45" t="e">
        <f>(CK19/#REF!)*100</f>
        <v>#REF!</v>
      </c>
      <c r="JN19" s="45" t="e">
        <f>(DB19/#REF!)*100</f>
        <v>#REF!</v>
      </c>
      <c r="JO19" s="45" t="e">
        <f>(DF19/#REF!)*100</f>
        <v>#REF!</v>
      </c>
      <c r="JP19" s="45" t="e">
        <f>(DJ19/#REF!)*100</f>
        <v>#REF!</v>
      </c>
      <c r="JQ19" s="45" t="e">
        <f>(EA19/#REF!)*100</f>
        <v>#REF!</v>
      </c>
      <c r="JR19" s="45" t="e">
        <f>(EE19/#REF!)*100</f>
        <v>#REF!</v>
      </c>
      <c r="JS19" s="45" t="e">
        <f>(EI19/#REF!)*100</f>
        <v>#REF!</v>
      </c>
      <c r="JT19" s="45" t="e">
        <f>EZ19/#REF!*100</f>
        <v>#REF!</v>
      </c>
      <c r="JU19" s="45" t="e">
        <f>FD19/#REF!*100</f>
        <v>#REF!</v>
      </c>
      <c r="JV19" s="45" t="e">
        <f>FH19/#REF!*100</f>
        <v>#REF!</v>
      </c>
      <c r="JW19" s="45" t="e">
        <f>FY19/#REF!*100</f>
        <v>#REF!</v>
      </c>
      <c r="JX19" s="45" t="e">
        <f>GC19/#REF!*100</f>
        <v>#REF!</v>
      </c>
      <c r="JY19" s="45" t="e">
        <f>GG19/#REF!*100</f>
        <v>#REF!</v>
      </c>
      <c r="JZ19" s="45" t="e">
        <f>GX19/#REF!*100</f>
        <v>#REF!</v>
      </c>
      <c r="KA19" s="45" t="e">
        <f>HB19/#REF!*100</f>
        <v>#REF!</v>
      </c>
      <c r="KB19" s="45" t="e">
        <f>HF19/#REF!*100</f>
        <v>#REF!</v>
      </c>
      <c r="KC19" s="45">
        <f t="shared" si="108"/>
        <v>1.3899999999999997</v>
      </c>
      <c r="KD19" s="45">
        <f t="shared" si="109"/>
        <v>127.33812949640291</v>
      </c>
      <c r="KE19" s="45">
        <f t="shared" si="110"/>
        <v>-0.15170000000000017</v>
      </c>
      <c r="KF19" s="45">
        <f t="shared" si="111"/>
        <v>204.35069215556996</v>
      </c>
      <c r="KG19" s="45">
        <f t="shared" si="112"/>
        <v>6.0075999999999965</v>
      </c>
      <c r="KH19" s="45">
        <f t="shared" si="113"/>
        <v>118.01717824089492</v>
      </c>
    </row>
    <row r="20" spans="1:294" s="45" customFormat="1">
      <c r="A20" s="68">
        <v>38</v>
      </c>
      <c r="B20" s="22">
        <v>34</v>
      </c>
      <c r="C20" s="60">
        <v>5448303</v>
      </c>
      <c r="D20" s="60">
        <v>82</v>
      </c>
      <c r="E20" s="45" t="s">
        <v>79</v>
      </c>
      <c r="F20" s="45">
        <v>0</v>
      </c>
      <c r="G20" s="45">
        <v>0</v>
      </c>
      <c r="H20" s="45">
        <v>155.30000000000001</v>
      </c>
      <c r="I20" s="45">
        <f t="shared" si="0"/>
        <v>1.5530000000000002</v>
      </c>
      <c r="J20" s="45">
        <f t="shared" si="1"/>
        <v>2.4118090000000003</v>
      </c>
      <c r="K20" s="45">
        <v>1.504</v>
      </c>
      <c r="L20" s="45">
        <v>1</v>
      </c>
      <c r="M20" s="14" t="s">
        <v>91</v>
      </c>
      <c r="N20" s="14" t="s">
        <v>95</v>
      </c>
      <c r="O20" s="14"/>
      <c r="P20" s="14"/>
      <c r="Q20" s="14"/>
      <c r="R20" s="14"/>
      <c r="S20" s="14">
        <v>0</v>
      </c>
      <c r="T20">
        <v>0</v>
      </c>
      <c r="U20" s="14">
        <v>0</v>
      </c>
      <c r="V20" s="45">
        <v>0</v>
      </c>
      <c r="W20" s="60">
        <v>0</v>
      </c>
      <c r="X20" s="14"/>
      <c r="Y20" s="14"/>
      <c r="Z20" s="14"/>
      <c r="AA20" s="45">
        <v>0</v>
      </c>
      <c r="AB20" s="45">
        <v>0</v>
      </c>
      <c r="AC20" s="45">
        <v>0</v>
      </c>
      <c r="AD20" s="45">
        <v>1</v>
      </c>
      <c r="AE20" s="45">
        <v>0</v>
      </c>
      <c r="AF20" s="16">
        <v>43788</v>
      </c>
      <c r="AG20" s="16">
        <v>43790</v>
      </c>
      <c r="AH20" s="16">
        <v>43801</v>
      </c>
      <c r="AI20" s="36">
        <v>2</v>
      </c>
      <c r="AJ20" s="26">
        <f t="shared" si="2"/>
        <v>11</v>
      </c>
      <c r="AK20" s="45" t="s">
        <v>98</v>
      </c>
      <c r="AL20" s="32"/>
      <c r="AM20" s="32">
        <v>1</v>
      </c>
      <c r="AN20" s="32">
        <v>3</v>
      </c>
      <c r="AO20" s="25">
        <v>0</v>
      </c>
      <c r="AP20" s="25">
        <v>392</v>
      </c>
      <c r="AQ20" s="25">
        <v>860</v>
      </c>
      <c r="AR20" s="25" t="s">
        <v>145</v>
      </c>
      <c r="AS20" s="58">
        <v>1</v>
      </c>
      <c r="AT20" s="58" t="s">
        <v>149</v>
      </c>
      <c r="AU20" s="58">
        <v>1</v>
      </c>
      <c r="AV20"/>
      <c r="AW20" s="25" t="s">
        <v>150</v>
      </c>
      <c r="AX20" s="58">
        <v>1</v>
      </c>
      <c r="AY20" s="25">
        <v>0</v>
      </c>
      <c r="AZ20"/>
      <c r="BA20" s="25">
        <v>52.85</v>
      </c>
      <c r="BB20" s="25">
        <v>5.46</v>
      </c>
      <c r="BC20" s="25">
        <v>55.3</v>
      </c>
      <c r="BD20" s="25">
        <v>55.4</v>
      </c>
      <c r="BE20">
        <f t="shared" si="3"/>
        <v>-47.39</v>
      </c>
      <c r="BF20">
        <f t="shared" si="4"/>
        <v>2.4499999999999957</v>
      </c>
      <c r="BG20">
        <f t="shared" si="5"/>
        <v>2.5499999999999972</v>
      </c>
      <c r="BH20">
        <f t="shared" si="6"/>
        <v>-89.668874172185426</v>
      </c>
      <c r="BI20">
        <f t="shared" si="7"/>
        <v>4.6357615894039652</v>
      </c>
      <c r="BJ20">
        <f t="shared" si="8"/>
        <v>4.8249763481551504</v>
      </c>
      <c r="BK20">
        <f t="shared" si="9"/>
        <v>-59.620262082570093</v>
      </c>
      <c r="BL20">
        <f t="shared" si="10"/>
        <v>3.0822882908271043</v>
      </c>
      <c r="BM20">
        <f t="shared" si="11"/>
        <v>3.2080959761669883</v>
      </c>
      <c r="BN20" s="45">
        <v>1</v>
      </c>
      <c r="BO20" s="45">
        <v>1</v>
      </c>
      <c r="BP20" s="45">
        <v>1</v>
      </c>
      <c r="BQ20" s="45">
        <v>2</v>
      </c>
      <c r="BR20" s="45">
        <f t="shared" si="12"/>
        <v>0</v>
      </c>
      <c r="BS20" s="45">
        <f t="shared" si="13"/>
        <v>0</v>
      </c>
      <c r="BT20" s="45">
        <f>IFERROR(BQ20-BN20,"")</f>
        <v>1</v>
      </c>
      <c r="BU20" s="45">
        <v>1</v>
      </c>
      <c r="BV20" s="45">
        <v>5</v>
      </c>
      <c r="BW20" s="45">
        <v>7</v>
      </c>
      <c r="BX20" s="45">
        <v>6</v>
      </c>
      <c r="BY20" s="45">
        <f t="shared" si="14"/>
        <v>4</v>
      </c>
      <c r="BZ20" s="45">
        <f t="shared" si="15"/>
        <v>6</v>
      </c>
      <c r="CA20" s="45">
        <f>IFERROR(BX20-BU20,"")</f>
        <v>5</v>
      </c>
      <c r="CB20" s="45">
        <v>2</v>
      </c>
      <c r="CC20" s="45">
        <v>4.1399999999999997</v>
      </c>
      <c r="CD20" s="45">
        <v>5.6</v>
      </c>
      <c r="CE20" s="45">
        <v>3.92</v>
      </c>
      <c r="CF20" s="45">
        <v>4.18</v>
      </c>
      <c r="CG20" s="45">
        <f t="shared" si="16"/>
        <v>2.7526595744680851</v>
      </c>
      <c r="CH20" s="45">
        <f t="shared" si="17"/>
        <v>3.7234042553191489</v>
      </c>
      <c r="CI20" s="45">
        <f t="shared" si="18"/>
        <v>2.6063829787234041</v>
      </c>
      <c r="CJ20" s="45">
        <f>CF20/K20</f>
        <v>2.7792553191489358</v>
      </c>
      <c r="CK20" s="45">
        <f t="shared" si="19"/>
        <v>2.6658081133290401</v>
      </c>
      <c r="CL20" s="45">
        <f t="shared" si="20"/>
        <v>3.6059240180296195</v>
      </c>
      <c r="CM20" s="45">
        <f t="shared" si="21"/>
        <v>2.5241468126207338</v>
      </c>
      <c r="CN20" s="45">
        <f>CF20/I20</f>
        <v>2.6915647134578231</v>
      </c>
      <c r="CO20" s="45">
        <f t="shared" si="22"/>
        <v>1.7165538398770379</v>
      </c>
      <c r="CP20" s="45">
        <f t="shared" si="23"/>
        <v>2.3219085756790854</v>
      </c>
      <c r="CQ20" s="45">
        <f t="shared" si="24"/>
        <v>1.6253360029753599</v>
      </c>
      <c r="CR20" s="45">
        <f>CF20/J20</f>
        <v>1.7331389011318887</v>
      </c>
      <c r="CS20">
        <f t="shared" si="25"/>
        <v>1.46</v>
      </c>
      <c r="CT20" s="45">
        <f t="shared" si="26"/>
        <v>-0.21999999999999975</v>
      </c>
      <c r="CU20" s="45">
        <f>IFERROR(CF20-CC20,"")</f>
        <v>4.0000000000000036E-2</v>
      </c>
      <c r="CV20" s="45">
        <f t="shared" si="27"/>
        <v>0.9707446808510638</v>
      </c>
      <c r="CW20" s="45">
        <f t="shared" si="28"/>
        <v>-0.14627659574468069</v>
      </c>
      <c r="CX20" s="45">
        <f>IFERROR(CU20/K20,"")</f>
        <v>2.6595744680851088E-2</v>
      </c>
      <c r="CY20" s="45">
        <f t="shared" si="29"/>
        <v>0.94011590470057937</v>
      </c>
      <c r="CZ20" s="45">
        <f t="shared" si="30"/>
        <v>-0.14166130070830632</v>
      </c>
      <c r="DA20" s="45">
        <f>CU20/I20</f>
        <v>2.575660012878302E-2</v>
      </c>
      <c r="DB20" s="45">
        <v>3.59</v>
      </c>
      <c r="DC20" s="45">
        <v>4.0999999999999996</v>
      </c>
      <c r="DD20" s="45">
        <v>3.08</v>
      </c>
      <c r="DE20" s="45">
        <v>3.36</v>
      </c>
      <c r="DF20" s="45">
        <f t="shared" si="31"/>
        <v>2.3869680851063828</v>
      </c>
      <c r="DG20" s="45">
        <f t="shared" si="32"/>
        <v>2.7260638297872339</v>
      </c>
      <c r="DH20" s="45">
        <f t="shared" si="33"/>
        <v>2.0478723404255321</v>
      </c>
      <c r="DI20" s="45">
        <f>DE20/K20</f>
        <v>2.2340425531914891</v>
      </c>
      <c r="DJ20" s="45">
        <f t="shared" si="34"/>
        <v>2.3116548615582739</v>
      </c>
      <c r="DK20" s="45">
        <f t="shared" si="35"/>
        <v>2.6400515132002571</v>
      </c>
      <c r="DL20" s="45">
        <f t="shared" si="36"/>
        <v>1.983258209916291</v>
      </c>
      <c r="DM20" s="45">
        <f>DE20/I20</f>
        <v>2.1635544108177718</v>
      </c>
      <c r="DN20" s="45">
        <f t="shared" si="37"/>
        <v>1.4885092476228421</v>
      </c>
      <c r="DO20" s="45">
        <f t="shared" si="38"/>
        <v>1.6999687786221873</v>
      </c>
      <c r="DP20" s="45">
        <f t="shared" si="39"/>
        <v>1.2770497166234971</v>
      </c>
      <c r="DQ20" s="45">
        <f>DE20/J20</f>
        <v>1.3931451454074513</v>
      </c>
      <c r="DR20">
        <f t="shared" si="40"/>
        <v>0.50999999999999979</v>
      </c>
      <c r="DS20" s="45">
        <f t="shared" si="41"/>
        <v>-0.50999999999999979</v>
      </c>
      <c r="DT20" s="45">
        <f>IFERROR(DE20-DB20,"")</f>
        <v>-0.22999999999999998</v>
      </c>
      <c r="DU20" s="45">
        <f t="shared" si="42"/>
        <v>0.33909574468085091</v>
      </c>
      <c r="DV20" s="45">
        <f t="shared" si="43"/>
        <v>-0.33909574468085091</v>
      </c>
      <c r="DW20" s="45">
        <f>IFERROR(DT20/K20,"")</f>
        <v>-0.15292553191489361</v>
      </c>
      <c r="DX20" s="45">
        <f t="shared" si="44"/>
        <v>0.32839665164198306</v>
      </c>
      <c r="DY20" s="45">
        <f t="shared" si="45"/>
        <v>-0.32839665164198306</v>
      </c>
      <c r="DZ20" s="45">
        <f>DT20/I20</f>
        <v>-0.14810045074050224</v>
      </c>
      <c r="EA20" s="45">
        <v>0.55000000000000004</v>
      </c>
      <c r="EB20" s="45">
        <v>1.5</v>
      </c>
      <c r="EC20" s="45">
        <v>0.84</v>
      </c>
      <c r="ED20" s="45">
        <v>0.82</v>
      </c>
      <c r="EE20" s="45">
        <f t="shared" si="46"/>
        <v>0.36569148936170215</v>
      </c>
      <c r="EF20" s="45">
        <f t="shared" si="47"/>
        <v>0.99734042553191493</v>
      </c>
      <c r="EG20" s="45">
        <f t="shared" si="48"/>
        <v>0.55851063829787229</v>
      </c>
      <c r="EH20" s="45">
        <f>ED20/K20</f>
        <v>0.54521276595744672</v>
      </c>
      <c r="EI20" s="45">
        <f t="shared" si="49"/>
        <v>0.35415325177076623</v>
      </c>
      <c r="EJ20" s="45">
        <f t="shared" si="50"/>
        <v>0.96587250482936238</v>
      </c>
      <c r="EK20" s="45">
        <f t="shared" si="51"/>
        <v>0.54088860270444294</v>
      </c>
      <c r="EL20" s="45">
        <f>ED20/I20</f>
        <v>0.52801030264005144</v>
      </c>
      <c r="EM20" s="45">
        <f t="shared" si="52"/>
        <v>0.2280445922541959</v>
      </c>
      <c r="EN20" s="45">
        <f t="shared" si="53"/>
        <v>0.62193979705689784</v>
      </c>
      <c r="EO20" s="45">
        <f t="shared" si="54"/>
        <v>0.34828628635186282</v>
      </c>
      <c r="EP20" s="45">
        <f>ED20/J20</f>
        <v>0.33999375572443746</v>
      </c>
      <c r="EQ20" s="45">
        <f t="shared" si="55"/>
        <v>0.95</v>
      </c>
      <c r="ER20" s="45">
        <f t="shared" si="56"/>
        <v>0.28999999999999992</v>
      </c>
      <c r="ES20" s="45">
        <f>IFERROR(ED20-EA20,"")</f>
        <v>0.26999999999999991</v>
      </c>
      <c r="ET20" s="45">
        <f t="shared" si="57"/>
        <v>0.63164893617021278</v>
      </c>
      <c r="EU20" s="45">
        <f t="shared" si="58"/>
        <v>0.19281914893617016</v>
      </c>
      <c r="EV20" s="45">
        <f>IFERROR(ES20/K20,"")</f>
        <v>0.17952127659574463</v>
      </c>
      <c r="EW20" s="45">
        <f t="shared" si="59"/>
        <v>0.6117192530585962</v>
      </c>
      <c r="EX20" s="45">
        <f t="shared" si="60"/>
        <v>0.18673535093367669</v>
      </c>
      <c r="EY20" s="45">
        <f>ES20/I20</f>
        <v>0.17385705086928518</v>
      </c>
      <c r="EZ20" s="45">
        <v>-0.4</v>
      </c>
      <c r="FA20" s="45">
        <v>-0.61</v>
      </c>
      <c r="FB20" s="45">
        <v>-0.69</v>
      </c>
      <c r="FC20" s="45">
        <v>-0.87</v>
      </c>
      <c r="FD20" s="45">
        <f t="shared" si="61"/>
        <v>-0.26595744680851063</v>
      </c>
      <c r="FE20" s="45">
        <f t="shared" si="62"/>
        <v>-0.40558510638297873</v>
      </c>
      <c r="FF20" s="45">
        <f t="shared" si="63"/>
        <v>-0.45877659574468083</v>
      </c>
      <c r="FG20" s="45">
        <f>FC20/K20</f>
        <v>-0.57845744680851063</v>
      </c>
      <c r="FH20" s="45">
        <f t="shared" si="64"/>
        <v>-0.25756600128782997</v>
      </c>
      <c r="FI20" s="45">
        <f t="shared" si="65"/>
        <v>-0.39278815196394073</v>
      </c>
      <c r="FJ20" s="45">
        <f t="shared" si="66"/>
        <v>-0.44430135222150668</v>
      </c>
      <c r="FK20" s="45">
        <f>FC20/I20</f>
        <v>-0.5602060528010302</v>
      </c>
      <c r="FL20" s="45">
        <f t="shared" si="67"/>
        <v>-0.16585061254850611</v>
      </c>
      <c r="FM20" s="45">
        <f t="shared" si="68"/>
        <v>-0.25292218413647177</v>
      </c>
      <c r="FN20" s="45">
        <f t="shared" si="69"/>
        <v>-0.28609230664617302</v>
      </c>
      <c r="FO20" s="45">
        <f>FC20/J20</f>
        <v>-0.36072508229300076</v>
      </c>
      <c r="FP20" s="45">
        <f t="shared" si="70"/>
        <v>-0.20999999999999996</v>
      </c>
      <c r="FQ20" s="45">
        <f t="shared" si="71"/>
        <v>-0.28999999999999992</v>
      </c>
      <c r="FR20" s="45">
        <f>IFERROR(FC20-EZ20,"")</f>
        <v>-0.47</v>
      </c>
      <c r="FS20" s="45">
        <f t="shared" si="72"/>
        <v>-0.13962765957446807</v>
      </c>
      <c r="FT20" s="45">
        <f t="shared" si="73"/>
        <v>-0.19281914893617016</v>
      </c>
      <c r="FU20" s="45">
        <f>IFERROR(FR20/K20,"")</f>
        <v>-0.3125</v>
      </c>
      <c r="FV20" s="45">
        <f t="shared" si="74"/>
        <v>-0.13522215067611071</v>
      </c>
      <c r="FW20" s="45">
        <f t="shared" si="75"/>
        <v>-0.18673535093367669</v>
      </c>
      <c r="FX20" s="45">
        <f>FR20/I20</f>
        <v>-0.30264005151320023</v>
      </c>
      <c r="FY20" s="45">
        <v>7.78</v>
      </c>
      <c r="FZ20" s="45">
        <v>14</v>
      </c>
      <c r="GA20" s="45">
        <v>11.16</v>
      </c>
      <c r="GB20" s="45">
        <v>12.11</v>
      </c>
      <c r="GC20" s="45">
        <f t="shared" si="76"/>
        <v>5.1728723404255321</v>
      </c>
      <c r="GD20" s="45">
        <f t="shared" si="77"/>
        <v>9.3085106382978715</v>
      </c>
      <c r="GE20" s="45">
        <f t="shared" si="78"/>
        <v>7.4202127659574471</v>
      </c>
      <c r="GF20" s="45">
        <f>GB20/K20</f>
        <v>8.0518617021276597</v>
      </c>
      <c r="GG20" s="45">
        <f t="shared" si="79"/>
        <v>5.0096587250482933</v>
      </c>
      <c r="GH20" s="45">
        <f t="shared" si="80"/>
        <v>9.01481004507405</v>
      </c>
      <c r="GI20" s="45">
        <f t="shared" si="81"/>
        <v>7.1860914359304564</v>
      </c>
      <c r="GJ20" s="45">
        <f>GB20/I20</f>
        <v>7.7978106889890526</v>
      </c>
      <c r="GK20" s="45">
        <f t="shared" si="82"/>
        <v>3.2257944140684436</v>
      </c>
      <c r="GL20" s="45">
        <f t="shared" si="83"/>
        <v>5.8047714391977134</v>
      </c>
      <c r="GM20" s="45">
        <f t="shared" si="84"/>
        <v>4.6272320901033206</v>
      </c>
      <c r="GN20" s="45">
        <f>GB20/J20</f>
        <v>5.0211272949060222</v>
      </c>
      <c r="GO20" s="45">
        <f t="shared" si="85"/>
        <v>6.22</v>
      </c>
      <c r="GP20" s="45">
        <f t="shared" si="86"/>
        <v>3.38</v>
      </c>
      <c r="GQ20" s="45">
        <f>IFERROR(GB20-FY20,"")</f>
        <v>4.3299999999999992</v>
      </c>
      <c r="GR20" s="45">
        <f t="shared" si="87"/>
        <v>4.1356382978723403</v>
      </c>
      <c r="GS20" s="45">
        <f t="shared" si="88"/>
        <v>2.2473404255319149</v>
      </c>
      <c r="GT20" s="45">
        <f>IFERROR(GQ20/K20,"")</f>
        <v>2.8789893617021272</v>
      </c>
      <c r="GU20" s="45">
        <f t="shared" si="89"/>
        <v>4.0051513200257558</v>
      </c>
      <c r="GV20" s="45">
        <f t="shared" si="90"/>
        <v>2.1764327108821631</v>
      </c>
      <c r="GW20" s="45">
        <f>GQ20/I20</f>
        <v>2.7881519639407588</v>
      </c>
      <c r="GX20" s="45">
        <v>1.51</v>
      </c>
      <c r="GY20" s="45">
        <v>4.32</v>
      </c>
      <c r="GZ20" s="45">
        <v>2.99</v>
      </c>
      <c r="HA20" s="45">
        <v>4.0999999999999996</v>
      </c>
      <c r="HB20" s="45">
        <f t="shared" si="91"/>
        <v>1.0039893617021276</v>
      </c>
      <c r="HC20" s="45">
        <f t="shared" si="92"/>
        <v>2.8723404255319149</v>
      </c>
      <c r="HD20" s="45">
        <f t="shared" si="93"/>
        <v>1.9880319148936172</v>
      </c>
      <c r="HE20" s="45">
        <f>HA20/K20</f>
        <v>2.7260638297872339</v>
      </c>
      <c r="HF20" s="45">
        <f t="shared" si="94"/>
        <v>0.97231165486155813</v>
      </c>
      <c r="HG20" s="45">
        <f t="shared" si="95"/>
        <v>2.7817128139085638</v>
      </c>
      <c r="HH20" s="45">
        <f t="shared" si="96"/>
        <v>1.9253058596265293</v>
      </c>
      <c r="HI20" s="45">
        <f t="shared" si="97"/>
        <v>2.6400515132002571</v>
      </c>
      <c r="HJ20" s="45">
        <f t="shared" si="98"/>
        <v>0.62608606237061049</v>
      </c>
      <c r="HK20" s="45">
        <f t="shared" si="99"/>
        <v>1.791186615523866</v>
      </c>
      <c r="HL20" s="45">
        <f t="shared" si="100"/>
        <v>1.2397333288000831</v>
      </c>
      <c r="HM20" s="45">
        <f t="shared" si="101"/>
        <v>1.6999687786221873</v>
      </c>
      <c r="HN20" s="45">
        <f t="shared" si="102"/>
        <v>2.8100000000000005</v>
      </c>
      <c r="HO20" s="45">
        <f t="shared" si="103"/>
        <v>1.4800000000000002</v>
      </c>
      <c r="HP20" s="45">
        <f>IFERROR(HA20-GX20,"")</f>
        <v>2.59</v>
      </c>
      <c r="HQ20" s="45">
        <f t="shared" si="104"/>
        <v>1.8683510638297876</v>
      </c>
      <c r="HR20" s="45">
        <f t="shared" si="105"/>
        <v>0.98404255319148948</v>
      </c>
      <c r="HS20" s="45">
        <f>IFERROR(HP20/K20,"")</f>
        <v>1.7220744680851063</v>
      </c>
      <c r="HT20" s="45">
        <f t="shared" si="106"/>
        <v>1.8094011590470058</v>
      </c>
      <c r="HU20" s="45">
        <f t="shared" si="107"/>
        <v>0.9529942047649711</v>
      </c>
      <c r="HV20" s="45">
        <f>HP20/I20</f>
        <v>1.6677398583386991</v>
      </c>
      <c r="HW20" s="45">
        <v>0</v>
      </c>
      <c r="HX20" s="45">
        <v>0</v>
      </c>
      <c r="HY20" s="45">
        <v>0</v>
      </c>
      <c r="HZ20" s="45">
        <v>2730</v>
      </c>
      <c r="IA20" s="45">
        <v>120.7</v>
      </c>
      <c r="IB20" s="45">
        <v>2690</v>
      </c>
      <c r="IC20" s="45">
        <v>128.30000000000001</v>
      </c>
      <c r="ID20" s="45">
        <v>1900</v>
      </c>
      <c r="IE20" s="45">
        <v>121.3</v>
      </c>
      <c r="IF20" s="45">
        <v>70.56</v>
      </c>
      <c r="IG20" s="45">
        <v>10.52</v>
      </c>
      <c r="IH20" s="45">
        <v>74.5</v>
      </c>
      <c r="II20" s="45">
        <v>1</v>
      </c>
      <c r="IJ20" t="s">
        <v>294</v>
      </c>
      <c r="IK20" s="45">
        <v>0</v>
      </c>
      <c r="IL20" s="45">
        <v>1</v>
      </c>
      <c r="IM20" s="45">
        <v>1</v>
      </c>
      <c r="IN20" s="45">
        <v>0</v>
      </c>
      <c r="IO20" s="45">
        <v>1</v>
      </c>
      <c r="IP20" s="45">
        <v>1</v>
      </c>
      <c r="IQ20" s="45">
        <v>1</v>
      </c>
      <c r="IR20" s="45">
        <v>1</v>
      </c>
      <c r="IS20" s="45">
        <v>1</v>
      </c>
      <c r="IT20" s="45">
        <v>1</v>
      </c>
      <c r="IU20" s="45">
        <v>1</v>
      </c>
      <c r="IV20" s="49">
        <v>1</v>
      </c>
      <c r="IW20" s="45">
        <v>1</v>
      </c>
      <c r="IX20" s="49">
        <v>1</v>
      </c>
      <c r="IY20" s="45">
        <v>1</v>
      </c>
      <c r="IZ20" s="45">
        <v>1</v>
      </c>
      <c r="JA20" s="45">
        <v>1</v>
      </c>
      <c r="JB20" s="45">
        <v>0</v>
      </c>
      <c r="JC20" s="45">
        <v>0</v>
      </c>
      <c r="JD20" s="45">
        <v>0</v>
      </c>
      <c r="JE20" s="45">
        <v>1</v>
      </c>
      <c r="JF20" s="45">
        <v>1</v>
      </c>
      <c r="JG20" s="45">
        <v>1</v>
      </c>
      <c r="JH20" s="45">
        <v>1</v>
      </c>
      <c r="JI20" s="45">
        <v>1</v>
      </c>
      <c r="JJ20" s="45">
        <v>1</v>
      </c>
      <c r="JK20" s="49" t="e">
        <f>(CC20/#REF!)*100</f>
        <v>#REF!</v>
      </c>
      <c r="JL20" s="45" t="e">
        <f>(CG20/#REF!)*100</f>
        <v>#REF!</v>
      </c>
      <c r="JM20" s="45" t="e">
        <f>(CK20/#REF!)*100</f>
        <v>#REF!</v>
      </c>
      <c r="JN20" s="45" t="e">
        <f>(DB20/#REF!)*100</f>
        <v>#REF!</v>
      </c>
      <c r="JO20" s="45" t="e">
        <f>(DF20/#REF!)*100</f>
        <v>#REF!</v>
      </c>
      <c r="JP20" s="45" t="e">
        <f>(DJ20/#REF!)*100</f>
        <v>#REF!</v>
      </c>
      <c r="JQ20" s="45" t="e">
        <f>(EA20/#REF!)*100</f>
        <v>#REF!</v>
      </c>
      <c r="JR20" s="45" t="e">
        <f>(EE20/#REF!)*100</f>
        <v>#REF!</v>
      </c>
      <c r="JS20" s="45" t="e">
        <f>(EI20/#REF!)*100</f>
        <v>#REF!</v>
      </c>
      <c r="JT20" s="45" t="e">
        <f>EZ20/#REF!*100</f>
        <v>#REF!</v>
      </c>
      <c r="JU20" s="45" t="e">
        <f>FD20/#REF!*100</f>
        <v>#REF!</v>
      </c>
      <c r="JV20" s="45" t="e">
        <f>FH20/#REF!*100</f>
        <v>#REF!</v>
      </c>
      <c r="JW20" s="45" t="e">
        <f>FY20/#REF!*100</f>
        <v>#REF!</v>
      </c>
      <c r="JX20" s="45" t="e">
        <f>GC20/#REF!*100</f>
        <v>#REF!</v>
      </c>
      <c r="JY20" s="45" t="e">
        <f>GG20/#REF!*100</f>
        <v>#REF!</v>
      </c>
      <c r="JZ20" s="45" t="e">
        <f>GX20/#REF!*100</f>
        <v>#REF!</v>
      </c>
      <c r="KA20" s="45" t="e">
        <f>HB20/#REF!*100</f>
        <v>#REF!</v>
      </c>
      <c r="KB20" s="45" t="e">
        <f>HF20/#REF!*100</f>
        <v>#REF!</v>
      </c>
      <c r="KC20" s="45">
        <f t="shared" si="108"/>
        <v>3.8405</v>
      </c>
      <c r="KD20" s="45">
        <f t="shared" si="109"/>
        <v>107.7984637417003</v>
      </c>
      <c r="KE20" s="45">
        <f t="shared" si="110"/>
        <v>-0.27270000000000016</v>
      </c>
      <c r="KF20" s="45">
        <f t="shared" si="111"/>
        <v>146.6813348001466</v>
      </c>
      <c r="KG20" s="45">
        <f t="shared" si="112"/>
        <v>7.0855999999999977</v>
      </c>
      <c r="KH20" s="45">
        <f t="shared" si="113"/>
        <v>109.80015806706564</v>
      </c>
    </row>
    <row r="21" spans="1:294" s="45" customFormat="1">
      <c r="A21" s="69">
        <v>39</v>
      </c>
      <c r="B21" s="22">
        <v>35</v>
      </c>
      <c r="C21" s="60">
        <v>3590046</v>
      </c>
      <c r="D21" s="60">
        <v>82</v>
      </c>
      <c r="E21" s="45" t="s">
        <v>17</v>
      </c>
      <c r="F21" s="45">
        <v>1</v>
      </c>
      <c r="G21" s="45">
        <v>0</v>
      </c>
      <c r="H21" s="45">
        <v>169.8</v>
      </c>
      <c r="I21" s="45">
        <f t="shared" si="0"/>
        <v>1.6980000000000002</v>
      </c>
      <c r="J21" s="45">
        <f t="shared" si="1"/>
        <v>2.8832040000000005</v>
      </c>
      <c r="K21" s="45">
        <v>1.7869999999999999</v>
      </c>
      <c r="L21" s="45">
        <v>1</v>
      </c>
      <c r="M21" s="14" t="s">
        <v>297</v>
      </c>
      <c r="N21" s="14" t="s">
        <v>92</v>
      </c>
      <c r="O21" s="14" t="s">
        <v>298</v>
      </c>
      <c r="P21" s="14"/>
      <c r="Q21" s="14"/>
      <c r="R21" s="14"/>
      <c r="S21" s="14">
        <v>0</v>
      </c>
      <c r="T21">
        <v>0</v>
      </c>
      <c r="U21" s="14">
        <v>0</v>
      </c>
      <c r="V21" s="45">
        <v>0</v>
      </c>
      <c r="W21" s="60">
        <v>1</v>
      </c>
      <c r="X21" s="14" t="s">
        <v>141</v>
      </c>
      <c r="Y21" s="14" t="s">
        <v>218</v>
      </c>
      <c r="Z21" s="14"/>
      <c r="AA21" s="45">
        <v>0</v>
      </c>
      <c r="AB21" s="45">
        <v>0</v>
      </c>
      <c r="AC21" s="45">
        <v>0</v>
      </c>
      <c r="AD21" s="45">
        <v>1</v>
      </c>
      <c r="AE21" s="45">
        <v>0</v>
      </c>
      <c r="AF21" s="16">
        <v>43791</v>
      </c>
      <c r="AG21" s="16">
        <v>43795</v>
      </c>
      <c r="AH21" s="16">
        <v>43804</v>
      </c>
      <c r="AI21" s="36">
        <v>3</v>
      </c>
      <c r="AJ21" s="26">
        <f t="shared" si="2"/>
        <v>9</v>
      </c>
      <c r="AK21" s="45" t="s">
        <v>100</v>
      </c>
      <c r="AL21" s="32"/>
      <c r="AM21" s="32">
        <v>3</v>
      </c>
      <c r="AN21" s="32">
        <v>5</v>
      </c>
      <c r="AO21" s="25">
        <v>0</v>
      </c>
      <c r="AP21" s="25">
        <v>265</v>
      </c>
      <c r="AQ21" s="25">
        <v>95</v>
      </c>
      <c r="AR21" s="25" t="s">
        <v>146</v>
      </c>
      <c r="AS21" s="58">
        <v>1</v>
      </c>
      <c r="AT21" s="58" t="s">
        <v>299</v>
      </c>
      <c r="AU21" s="58">
        <v>1</v>
      </c>
      <c r="AV21"/>
      <c r="AW21" s="25" t="s">
        <v>150</v>
      </c>
      <c r="AX21" s="58">
        <v>1</v>
      </c>
      <c r="AY21" s="25">
        <v>0</v>
      </c>
      <c r="AZ21"/>
      <c r="BA21" s="25">
        <v>68.099999999999994</v>
      </c>
      <c r="BB21" s="25">
        <v>69.599999999999994</v>
      </c>
      <c r="BC21" s="25">
        <v>67.7</v>
      </c>
      <c r="BD21" s="25">
        <v>69.8</v>
      </c>
      <c r="BE21">
        <f t="shared" si="3"/>
        <v>1.5</v>
      </c>
      <c r="BF21">
        <f t="shared" si="4"/>
        <v>-0.39999999999999147</v>
      </c>
      <c r="BG21">
        <f t="shared" si="5"/>
        <v>1.7000000000000028</v>
      </c>
      <c r="BH21">
        <f t="shared" si="6"/>
        <v>2.2026431718061676</v>
      </c>
      <c r="BI21">
        <f t="shared" si="7"/>
        <v>-0.58737151248163222</v>
      </c>
      <c r="BJ21">
        <f t="shared" si="8"/>
        <v>2.496328928046994</v>
      </c>
      <c r="BK21">
        <f t="shared" si="9"/>
        <v>1.2325927094606424</v>
      </c>
      <c r="BL21">
        <f t="shared" si="10"/>
        <v>-0.32869138918949764</v>
      </c>
      <c r="BM21">
        <f t="shared" si="11"/>
        <v>1.3969384040553969</v>
      </c>
      <c r="BN21" s="45">
        <v>1</v>
      </c>
      <c r="BO21" s="45">
        <v>3</v>
      </c>
      <c r="BP21" s="45">
        <v>2</v>
      </c>
      <c r="BQ21" s="45">
        <v>0</v>
      </c>
      <c r="BR21" s="45">
        <f t="shared" si="12"/>
        <v>2</v>
      </c>
      <c r="BS21" s="45">
        <f t="shared" si="13"/>
        <v>1</v>
      </c>
      <c r="BT21" s="45">
        <f>IFERROR(BQ21-BN21,"")</f>
        <v>-1</v>
      </c>
      <c r="BU21" s="45">
        <v>3</v>
      </c>
      <c r="BV21" s="45">
        <v>9</v>
      </c>
      <c r="BW21" s="45">
        <v>6</v>
      </c>
      <c r="BX21" s="45">
        <v>8</v>
      </c>
      <c r="BY21" s="45">
        <f t="shared" si="14"/>
        <v>6</v>
      </c>
      <c r="BZ21" s="45">
        <f t="shared" si="15"/>
        <v>3</v>
      </c>
      <c r="CA21" s="45">
        <f>IFERROR(BX21-BU21,"")</f>
        <v>5</v>
      </c>
      <c r="CB21" s="45">
        <v>9</v>
      </c>
      <c r="CC21" s="45">
        <v>2.5099999999999998</v>
      </c>
      <c r="CD21" s="45">
        <v>3.23</v>
      </c>
      <c r="CE21" s="45">
        <v>2.84</v>
      </c>
      <c r="CF21" s="45">
        <v>2.52</v>
      </c>
      <c r="CG21" s="45">
        <f t="shared" si="16"/>
        <v>1.4045886961387801</v>
      </c>
      <c r="CH21" s="45">
        <f t="shared" si="17"/>
        <v>1.8074986010072749</v>
      </c>
      <c r="CI21" s="45">
        <f t="shared" si="18"/>
        <v>1.5892557358701735</v>
      </c>
      <c r="CJ21" s="45">
        <f>CF21/K21</f>
        <v>1.4101846670397316</v>
      </c>
      <c r="CK21" s="45">
        <f t="shared" si="19"/>
        <v>1.4782096584216722</v>
      </c>
      <c r="CL21" s="45">
        <f t="shared" si="20"/>
        <v>1.9022379269729091</v>
      </c>
      <c r="CM21" s="45">
        <f t="shared" si="21"/>
        <v>1.6725559481743224</v>
      </c>
      <c r="CN21" s="45">
        <f>CF21/I21</f>
        <v>1.4840989399293285</v>
      </c>
      <c r="CO21" s="45">
        <f t="shared" si="22"/>
        <v>0.87055928057813436</v>
      </c>
      <c r="CP21" s="45">
        <f t="shared" si="23"/>
        <v>1.1202814646483563</v>
      </c>
      <c r="CQ21" s="45">
        <f t="shared" si="24"/>
        <v>0.98501528161031937</v>
      </c>
      <c r="CR21" s="45">
        <f>CF21/J21</f>
        <v>0.87402764424577639</v>
      </c>
      <c r="CS21">
        <f t="shared" si="25"/>
        <v>0.7200000000000002</v>
      </c>
      <c r="CT21" s="45">
        <f t="shared" si="26"/>
        <v>0.33000000000000007</v>
      </c>
      <c r="CU21" s="45">
        <f>IFERROR(CF21-CC21,"")</f>
        <v>1.0000000000000231E-2</v>
      </c>
      <c r="CV21" s="45">
        <f t="shared" si="27"/>
        <v>0.40290990486849482</v>
      </c>
      <c r="CW21" s="45">
        <f t="shared" si="28"/>
        <v>0.18466703973139345</v>
      </c>
      <c r="CX21" s="45">
        <f>IFERROR(CU21/K21,"")</f>
        <v>5.5959709009514441E-3</v>
      </c>
      <c r="CY21" s="45">
        <f t="shared" si="29"/>
        <v>0.42402826855123682</v>
      </c>
      <c r="CZ21" s="45">
        <f t="shared" si="30"/>
        <v>0.1943462897526502</v>
      </c>
      <c r="DA21" s="45">
        <f>CU21/I21</f>
        <v>5.8892815076562015E-3</v>
      </c>
      <c r="DB21" s="45">
        <v>2.2799999999999998</v>
      </c>
      <c r="DC21" s="45">
        <v>2.5499999999999998</v>
      </c>
      <c r="DD21" s="45">
        <v>2.23</v>
      </c>
      <c r="DE21" s="45">
        <v>1.94</v>
      </c>
      <c r="DF21" s="45">
        <f t="shared" si="31"/>
        <v>1.2758813654168997</v>
      </c>
      <c r="DG21" s="45">
        <f t="shared" si="32"/>
        <v>1.4269725797425854</v>
      </c>
      <c r="DH21" s="45">
        <f t="shared" si="33"/>
        <v>1.2479015109121434</v>
      </c>
      <c r="DI21" s="45">
        <f>DE21/K21</f>
        <v>1.085618354784555</v>
      </c>
      <c r="DJ21" s="45">
        <f t="shared" si="34"/>
        <v>1.3427561837455828</v>
      </c>
      <c r="DK21" s="45">
        <f t="shared" si="35"/>
        <v>1.5017667844522966</v>
      </c>
      <c r="DL21" s="45">
        <f t="shared" si="36"/>
        <v>1.3133097762073025</v>
      </c>
      <c r="DM21" s="45">
        <f>DE21/I21</f>
        <v>1.1425206124852767</v>
      </c>
      <c r="DN21" s="45">
        <f t="shared" si="37"/>
        <v>0.79078691622236907</v>
      </c>
      <c r="DO21" s="45">
        <f t="shared" si="38"/>
        <v>0.88443273524870225</v>
      </c>
      <c r="DP21" s="45">
        <f t="shared" si="39"/>
        <v>0.77344509788415927</v>
      </c>
      <c r="DQ21" s="45">
        <f>DE21/J21</f>
        <v>0.67286255152254215</v>
      </c>
      <c r="DR21">
        <f t="shared" si="40"/>
        <v>0.27</v>
      </c>
      <c r="DS21" s="45">
        <f t="shared" si="41"/>
        <v>-4.9999999999999822E-2</v>
      </c>
      <c r="DT21" s="45">
        <f>IFERROR(DE21-DB21,"")</f>
        <v>-0.33999999999999986</v>
      </c>
      <c r="DU21" s="45">
        <f t="shared" si="42"/>
        <v>0.15109121432568554</v>
      </c>
      <c r="DV21" s="45">
        <f t="shared" si="43"/>
        <v>-2.7979854504756478E-2</v>
      </c>
      <c r="DW21" s="45">
        <f>IFERROR(DT21/K21,"")</f>
        <v>-0.19026301063234463</v>
      </c>
      <c r="DX21" s="45">
        <f t="shared" si="44"/>
        <v>0.15901060070671377</v>
      </c>
      <c r="DY21" s="45">
        <f t="shared" si="45"/>
        <v>-2.9446407538280223E-2</v>
      </c>
      <c r="DZ21" s="45">
        <f>DT21/I21</f>
        <v>-0.20023557126030614</v>
      </c>
      <c r="EA21" s="45">
        <v>0.23</v>
      </c>
      <c r="EB21" s="45">
        <v>0.68</v>
      </c>
      <c r="EC21" s="45">
        <v>0.61</v>
      </c>
      <c r="ED21" s="45">
        <v>0.57999999999999996</v>
      </c>
      <c r="EE21" s="45">
        <f t="shared" si="46"/>
        <v>0.12870733072188026</v>
      </c>
      <c r="EF21" s="45">
        <f t="shared" si="47"/>
        <v>0.38052602126468948</v>
      </c>
      <c r="EG21" s="45">
        <f t="shared" si="48"/>
        <v>0.34135422495803025</v>
      </c>
      <c r="EH21" s="45">
        <f>ED21/K21</f>
        <v>0.32456631225517629</v>
      </c>
      <c r="EI21" s="45">
        <f t="shared" si="49"/>
        <v>0.13545347467608951</v>
      </c>
      <c r="EJ21" s="45">
        <f t="shared" si="50"/>
        <v>0.4004711425206125</v>
      </c>
      <c r="EK21" s="45">
        <f t="shared" si="51"/>
        <v>0.35924617196701997</v>
      </c>
      <c r="EL21" s="45">
        <f>ED21/I21</f>
        <v>0.34157832744405175</v>
      </c>
      <c r="EM21" s="45">
        <f t="shared" si="52"/>
        <v>7.9772364355765304E-2</v>
      </c>
      <c r="EN21" s="45">
        <f t="shared" si="53"/>
        <v>0.23584872939965396</v>
      </c>
      <c r="EO21" s="45">
        <f t="shared" si="54"/>
        <v>0.21157018372616015</v>
      </c>
      <c r="EP21" s="45">
        <f>ED21/J21</f>
        <v>0.20116509272323424</v>
      </c>
      <c r="EQ21" s="45">
        <f t="shared" si="55"/>
        <v>0.45000000000000007</v>
      </c>
      <c r="ER21" s="45">
        <f t="shared" si="56"/>
        <v>0.38</v>
      </c>
      <c r="ES21" s="45">
        <f>IFERROR(ED21-EA21,"")</f>
        <v>0.35</v>
      </c>
      <c r="ET21" s="45">
        <f t="shared" si="57"/>
        <v>0.2518186905428092</v>
      </c>
      <c r="EU21" s="45">
        <f t="shared" si="58"/>
        <v>0.21264689423614999</v>
      </c>
      <c r="EV21" s="45">
        <f>IFERROR(ES21/K21,"")</f>
        <v>0.19585898153329603</v>
      </c>
      <c r="EW21" s="45">
        <f t="shared" si="59"/>
        <v>0.26501766784452296</v>
      </c>
      <c r="EX21" s="45">
        <f t="shared" si="60"/>
        <v>0.22379269729093049</v>
      </c>
      <c r="EY21" s="45">
        <f>ES21/I21</f>
        <v>0.20612485276796227</v>
      </c>
      <c r="EZ21" s="45">
        <v>0.02</v>
      </c>
      <c r="FA21" s="45">
        <v>-0.4</v>
      </c>
      <c r="FB21" s="45">
        <v>-0.45</v>
      </c>
      <c r="FC21" s="45">
        <v>-0.31</v>
      </c>
      <c r="FD21" s="45">
        <f t="shared" si="61"/>
        <v>1.1191941801902631E-2</v>
      </c>
      <c r="FE21" s="45">
        <f t="shared" si="62"/>
        <v>-0.22383883603805263</v>
      </c>
      <c r="FF21" s="45">
        <f t="shared" si="63"/>
        <v>-0.2518186905428092</v>
      </c>
      <c r="FG21" s="45">
        <f>FC21/K21</f>
        <v>-0.17347509792949078</v>
      </c>
      <c r="FH21" s="45">
        <f t="shared" si="64"/>
        <v>1.1778563015312131E-2</v>
      </c>
      <c r="FI21" s="45">
        <f t="shared" si="65"/>
        <v>-0.23557126030624262</v>
      </c>
      <c r="FJ21" s="45">
        <f t="shared" si="66"/>
        <v>-0.26501766784452296</v>
      </c>
      <c r="FK21" s="45">
        <f>FC21/I21</f>
        <v>-0.18256772673733804</v>
      </c>
      <c r="FL21" s="45">
        <f t="shared" si="67"/>
        <v>6.9367273352839397E-3</v>
      </c>
      <c r="FM21" s="45">
        <f t="shared" si="68"/>
        <v>-0.13873454670567881</v>
      </c>
      <c r="FN21" s="45">
        <f t="shared" si="69"/>
        <v>-0.15607636504388864</v>
      </c>
      <c r="FO21" s="45">
        <f>FC21/J21</f>
        <v>-0.10751927369690106</v>
      </c>
      <c r="FP21" s="45">
        <f t="shared" si="70"/>
        <v>-0.42000000000000004</v>
      </c>
      <c r="FQ21" s="45">
        <f t="shared" si="71"/>
        <v>-0.47000000000000003</v>
      </c>
      <c r="FR21" s="45">
        <f>IFERROR(FC21-EZ21,"")</f>
        <v>-0.33</v>
      </c>
      <c r="FS21" s="45">
        <f t="shared" si="72"/>
        <v>-0.23503077783995527</v>
      </c>
      <c r="FT21" s="45">
        <f t="shared" si="73"/>
        <v>-0.26301063234471184</v>
      </c>
      <c r="FU21" s="45">
        <f>IFERROR(FR21/K21,"")</f>
        <v>-0.18466703973139342</v>
      </c>
      <c r="FV21" s="45">
        <f t="shared" si="74"/>
        <v>-0.24734982332155478</v>
      </c>
      <c r="FW21" s="45">
        <f t="shared" si="75"/>
        <v>-0.27679623085983507</v>
      </c>
      <c r="FX21" s="45">
        <f>FR21/I21</f>
        <v>-0.19434628975265017</v>
      </c>
      <c r="FY21" s="45">
        <v>4.92</v>
      </c>
      <c r="FZ21" s="45">
        <v>7.67</v>
      </c>
      <c r="GA21" s="45">
        <v>8.1999999999999993</v>
      </c>
      <c r="GB21" s="45">
        <v>7.44</v>
      </c>
      <c r="GC21" s="45">
        <f t="shared" si="76"/>
        <v>2.7532176832680473</v>
      </c>
      <c r="GD21" s="45">
        <f t="shared" si="77"/>
        <v>4.2921096810296584</v>
      </c>
      <c r="GE21" s="45">
        <f t="shared" si="78"/>
        <v>4.5886961387800778</v>
      </c>
      <c r="GF21" s="45">
        <f>GB21/K21</f>
        <v>4.1634023503077788</v>
      </c>
      <c r="GG21" s="45">
        <f t="shared" si="79"/>
        <v>2.8975265017667842</v>
      </c>
      <c r="GH21" s="45">
        <f t="shared" si="80"/>
        <v>4.5170789163722018</v>
      </c>
      <c r="GI21" s="45">
        <f t="shared" si="81"/>
        <v>4.8292108362779729</v>
      </c>
      <c r="GJ21" s="45">
        <f>GB21/I21</f>
        <v>4.3816254416961131</v>
      </c>
      <c r="GK21" s="45">
        <f t="shared" si="82"/>
        <v>1.7064349244798491</v>
      </c>
      <c r="GL21" s="45">
        <f t="shared" si="83"/>
        <v>2.6602349330813908</v>
      </c>
      <c r="GM21" s="45">
        <f t="shared" si="84"/>
        <v>2.8440582074664151</v>
      </c>
      <c r="GN21" s="45">
        <f>GB21/J21</f>
        <v>2.5804625687256255</v>
      </c>
      <c r="GO21" s="45">
        <f t="shared" si="85"/>
        <v>2.75</v>
      </c>
      <c r="GP21" s="45">
        <f t="shared" si="86"/>
        <v>3.2799999999999994</v>
      </c>
      <c r="GQ21" s="45">
        <f>IFERROR(GB21-FY21,"")</f>
        <v>2.5200000000000005</v>
      </c>
      <c r="GR21" s="45">
        <f t="shared" si="87"/>
        <v>1.5388919977616118</v>
      </c>
      <c r="GS21" s="45">
        <f t="shared" si="88"/>
        <v>1.8354784555120311</v>
      </c>
      <c r="GT21" s="45">
        <f>IFERROR(GQ21/K21,"")</f>
        <v>1.4101846670397318</v>
      </c>
      <c r="GU21" s="45">
        <f t="shared" si="89"/>
        <v>1.6195524146054179</v>
      </c>
      <c r="GV21" s="45">
        <f t="shared" si="90"/>
        <v>1.9316843345111891</v>
      </c>
      <c r="GW21" s="45">
        <f>GQ21/I21</f>
        <v>1.4840989399293287</v>
      </c>
      <c r="GX21" s="45">
        <v>0.21</v>
      </c>
      <c r="GY21" s="45">
        <v>1.3</v>
      </c>
      <c r="GZ21" s="45">
        <v>1.6</v>
      </c>
      <c r="HA21" s="45">
        <v>1.01</v>
      </c>
      <c r="HB21" s="45">
        <f t="shared" si="91"/>
        <v>0.11751538891997762</v>
      </c>
      <c r="HC21" s="45">
        <f t="shared" si="92"/>
        <v>0.72747621712367105</v>
      </c>
      <c r="HD21" s="45">
        <f t="shared" si="93"/>
        <v>0.89535534415221052</v>
      </c>
      <c r="HE21" s="45">
        <f>HA21/K21</f>
        <v>0.5651930609960828</v>
      </c>
      <c r="HF21" s="45">
        <f t="shared" si="94"/>
        <v>0.12367491166077736</v>
      </c>
      <c r="HG21" s="45">
        <f t="shared" si="95"/>
        <v>0.76560659599528857</v>
      </c>
      <c r="HH21" s="45">
        <f t="shared" si="96"/>
        <v>0.94228504122497048</v>
      </c>
      <c r="HI21" s="45">
        <f t="shared" si="97"/>
        <v>0.59481743227326256</v>
      </c>
      <c r="HJ21" s="45">
        <f t="shared" si="98"/>
        <v>7.2835637020481361E-2</v>
      </c>
      <c r="HK21" s="45">
        <f t="shared" si="99"/>
        <v>0.45088727679345608</v>
      </c>
      <c r="HL21" s="45">
        <f t="shared" si="100"/>
        <v>0.55493818682271523</v>
      </c>
      <c r="HM21" s="45">
        <f t="shared" si="101"/>
        <v>0.35030473043183896</v>
      </c>
      <c r="HN21" s="45">
        <f t="shared" si="102"/>
        <v>1.0900000000000001</v>
      </c>
      <c r="HO21" s="45">
        <f t="shared" si="103"/>
        <v>1.3900000000000001</v>
      </c>
      <c r="HP21" s="45">
        <f>IFERROR(HA21-GX21,"")</f>
        <v>0.8</v>
      </c>
      <c r="HQ21" s="45">
        <f t="shared" si="104"/>
        <v>0.60996082820369346</v>
      </c>
      <c r="HR21" s="45">
        <f t="shared" si="105"/>
        <v>0.77783995523223293</v>
      </c>
      <c r="HS21" s="45">
        <f>IFERROR(HP21/K21,"")</f>
        <v>0.44767767207610526</v>
      </c>
      <c r="HT21" s="45">
        <f t="shared" si="106"/>
        <v>0.6419316843345112</v>
      </c>
      <c r="HU21" s="45">
        <f t="shared" si="107"/>
        <v>0.81861012956419321</v>
      </c>
      <c r="HV21" s="45">
        <f>HP21/I21</f>
        <v>0.47114252061248524</v>
      </c>
      <c r="HW21" s="45">
        <v>1</v>
      </c>
      <c r="HX21" s="45">
        <v>0</v>
      </c>
      <c r="HY21" s="45">
        <v>0</v>
      </c>
      <c r="HZ21" s="45">
        <v>3740</v>
      </c>
      <c r="IA21" s="45">
        <v>106.6</v>
      </c>
      <c r="IB21" s="45">
        <v>3650</v>
      </c>
      <c r="IC21" s="45">
        <v>107.7</v>
      </c>
      <c r="ID21" s="45">
        <v>2680</v>
      </c>
      <c r="IE21" s="45">
        <v>101.4</v>
      </c>
      <c r="IF21" s="45">
        <v>73.540000000000006</v>
      </c>
      <c r="IG21" s="45">
        <v>16.86</v>
      </c>
      <c r="IH21" s="45">
        <v>112.3</v>
      </c>
      <c r="II21" s="45">
        <v>0</v>
      </c>
      <c r="IJ21" s="45">
        <v>0</v>
      </c>
      <c r="IK21" s="45">
        <v>0</v>
      </c>
      <c r="IL21" s="45">
        <v>1</v>
      </c>
      <c r="IM21" s="45">
        <v>1</v>
      </c>
      <c r="IN21" s="45">
        <v>0</v>
      </c>
      <c r="IO21" s="45">
        <v>1</v>
      </c>
      <c r="IP21" s="45">
        <v>0</v>
      </c>
      <c r="IQ21" s="45">
        <v>0</v>
      </c>
      <c r="IR21" s="45">
        <v>1</v>
      </c>
      <c r="IS21" s="45">
        <v>1</v>
      </c>
      <c r="IT21" s="49">
        <v>0</v>
      </c>
      <c r="IU21" s="49">
        <v>0</v>
      </c>
      <c r="IV21" s="49">
        <v>1</v>
      </c>
      <c r="IW21" s="45">
        <v>0</v>
      </c>
      <c r="IX21" s="45">
        <v>0</v>
      </c>
      <c r="IY21" s="45">
        <v>0</v>
      </c>
      <c r="IZ21" s="45">
        <v>0</v>
      </c>
      <c r="JA21" s="45">
        <v>0</v>
      </c>
      <c r="JB21" s="45">
        <v>1</v>
      </c>
      <c r="JC21" s="45">
        <v>1</v>
      </c>
      <c r="JD21" s="45">
        <v>1</v>
      </c>
      <c r="JE21" s="45">
        <v>0</v>
      </c>
      <c r="JF21" s="45">
        <v>0</v>
      </c>
      <c r="JG21" s="45">
        <v>0</v>
      </c>
      <c r="JH21" s="45">
        <v>0</v>
      </c>
      <c r="JI21" s="45">
        <v>0</v>
      </c>
      <c r="JJ21" s="45">
        <v>0</v>
      </c>
      <c r="JK21" s="49" t="e">
        <f>(CC21/#REF!)*100</f>
        <v>#REF!</v>
      </c>
      <c r="JL21" s="45" t="e">
        <f>(CG21/#REF!)*100</f>
        <v>#REF!</v>
      </c>
      <c r="JM21" s="45" t="e">
        <f>(CK21/#REF!)*100</f>
        <v>#REF!</v>
      </c>
      <c r="JN21" s="45" t="e">
        <f>(DB21/#REF!)*100</f>
        <v>#REF!</v>
      </c>
      <c r="JO21" s="45" t="e">
        <f>(DF21/#REF!)*100</f>
        <v>#REF!</v>
      </c>
      <c r="JP21" s="45" t="e">
        <f>(DJ21/#REF!)*100</f>
        <v>#REF!</v>
      </c>
      <c r="JQ21" s="45" t="e">
        <f>(EA21/#REF!)*100</f>
        <v>#REF!</v>
      </c>
      <c r="JR21" s="45" t="e">
        <f>(EE21/#REF!)*100</f>
        <v>#REF!</v>
      </c>
      <c r="JS21" s="45" t="e">
        <f>(EI21/#REF!)*100</f>
        <v>#REF!</v>
      </c>
      <c r="JT21" s="45" t="e">
        <f>EZ21/#REF!*100</f>
        <v>#REF!</v>
      </c>
      <c r="JU21" s="45" t="e">
        <f>FD21/#REF!*100</f>
        <v>#REF!</v>
      </c>
      <c r="JV21" s="45" t="e">
        <f>FH21/#REF!*100</f>
        <v>#REF!</v>
      </c>
      <c r="JW21" s="45" t="e">
        <f>FY21/#REF!*100</f>
        <v>#REF!</v>
      </c>
      <c r="JX21" s="45" t="e">
        <f>GC21/#REF!*100</f>
        <v>#REF!</v>
      </c>
      <c r="JY21" s="45" t="e">
        <f>GG21/#REF!*100</f>
        <v>#REF!</v>
      </c>
      <c r="JZ21" s="45" t="e">
        <f>GX21/#REF!*100</f>
        <v>#REF!</v>
      </c>
      <c r="KA21" s="45" t="e">
        <f>HB21/#REF!*100</f>
        <v>#REF!</v>
      </c>
      <c r="KB21" s="45" t="e">
        <f>HF21/#REF!*100</f>
        <v>#REF!</v>
      </c>
      <c r="KC21" s="45">
        <f t="shared" si="108"/>
        <v>2.7443000000000004</v>
      </c>
      <c r="KD21" s="45">
        <f t="shared" si="109"/>
        <v>91.462303683999551</v>
      </c>
      <c r="KE21" s="45">
        <f t="shared" si="110"/>
        <v>-0.11319999999999997</v>
      </c>
      <c r="KF21" s="45">
        <f t="shared" si="111"/>
        <v>-17.667844522968203</v>
      </c>
      <c r="KG21" s="45">
        <f t="shared" si="112"/>
        <v>5.6645999999999965</v>
      </c>
      <c r="KH21" s="45">
        <f t="shared" si="113"/>
        <v>86.855206016311882</v>
      </c>
    </row>
    <row r="22" spans="1:294" s="45" customFormat="1">
      <c r="A22">
        <v>45</v>
      </c>
      <c r="B22" s="22">
        <v>41</v>
      </c>
      <c r="C22" s="60">
        <v>5869107</v>
      </c>
      <c r="D22" s="60">
        <v>71</v>
      </c>
      <c r="E22" s="45" t="s">
        <v>79</v>
      </c>
      <c r="F22" s="45">
        <v>0</v>
      </c>
      <c r="G22" s="45">
        <v>0</v>
      </c>
      <c r="H22" s="45">
        <v>154.69999999999999</v>
      </c>
      <c r="I22" s="45">
        <f t="shared" si="0"/>
        <v>1.5469999999999999</v>
      </c>
      <c r="J22" s="45">
        <f t="shared" si="1"/>
        <v>2.3932089999999997</v>
      </c>
      <c r="K22" s="45">
        <v>1.5760000000000001</v>
      </c>
      <c r="L22" s="45">
        <v>0</v>
      </c>
      <c r="M22" s="14"/>
      <c r="N22" s="14"/>
      <c r="O22" s="14"/>
      <c r="P22" s="14"/>
      <c r="Q22" s="14"/>
      <c r="R22" s="14"/>
      <c r="S22" s="14">
        <v>0</v>
      </c>
      <c r="T22">
        <v>0</v>
      </c>
      <c r="U22" s="14">
        <v>0</v>
      </c>
      <c r="V22" s="45">
        <v>0</v>
      </c>
      <c r="W22" s="60">
        <v>1</v>
      </c>
      <c r="X22" s="14" t="s">
        <v>114</v>
      </c>
      <c r="Y22" s="14"/>
      <c r="Z22" s="14"/>
      <c r="AA22" s="45">
        <v>0</v>
      </c>
      <c r="AB22" s="45">
        <v>0</v>
      </c>
      <c r="AC22" s="45">
        <v>1</v>
      </c>
      <c r="AD22" s="45">
        <v>0</v>
      </c>
      <c r="AE22" s="45">
        <v>0</v>
      </c>
      <c r="AF22" s="16">
        <v>43861</v>
      </c>
      <c r="AG22" s="16">
        <v>43865</v>
      </c>
      <c r="AH22" s="16">
        <v>43872</v>
      </c>
      <c r="AI22" s="36">
        <v>1</v>
      </c>
      <c r="AJ22" s="26">
        <f t="shared" si="2"/>
        <v>7</v>
      </c>
      <c r="AK22" s="45" t="s">
        <v>98</v>
      </c>
      <c r="AL22" s="32"/>
      <c r="AM22" s="32">
        <v>1</v>
      </c>
      <c r="AN22" s="32">
        <v>3</v>
      </c>
      <c r="AO22" s="25">
        <v>0</v>
      </c>
      <c r="AP22" s="25">
        <v>286</v>
      </c>
      <c r="AQ22" s="25">
        <v>111</v>
      </c>
      <c r="AR22" s="25" t="s">
        <v>145</v>
      </c>
      <c r="AS22" s="58">
        <v>1</v>
      </c>
      <c r="AT22" s="25" t="s">
        <v>145</v>
      </c>
      <c r="AU22" s="58">
        <v>1</v>
      </c>
      <c r="AV22"/>
      <c r="AW22" s="25" t="s">
        <v>150</v>
      </c>
      <c r="AX22" s="58">
        <v>1</v>
      </c>
      <c r="AY22" s="25">
        <v>0</v>
      </c>
      <c r="AZ22"/>
      <c r="BA22" s="25">
        <v>59.4</v>
      </c>
      <c r="BB22" s="25">
        <v>60.7</v>
      </c>
      <c r="BC22" s="25">
        <v>59.45</v>
      </c>
      <c r="BD22" s="25">
        <v>59.15</v>
      </c>
      <c r="BE22">
        <f t="shared" si="3"/>
        <v>1.3000000000000043</v>
      </c>
      <c r="BF22">
        <f t="shared" si="4"/>
        <v>5.0000000000004263E-2</v>
      </c>
      <c r="BG22">
        <f t="shared" si="5"/>
        <v>-0.25</v>
      </c>
      <c r="BH22">
        <f t="shared" si="6"/>
        <v>2.1885521885521961</v>
      </c>
      <c r="BI22">
        <f t="shared" si="7"/>
        <v>8.4175084175091355E-2</v>
      </c>
      <c r="BJ22">
        <f t="shared" si="8"/>
        <v>-0.4208754208754209</v>
      </c>
      <c r="BK22">
        <f t="shared" si="9"/>
        <v>1.3886752465432717</v>
      </c>
      <c r="BL22">
        <f t="shared" si="10"/>
        <v>5.3410586405514819E-2</v>
      </c>
      <c r="BM22">
        <f t="shared" si="11"/>
        <v>-0.26705293202755132</v>
      </c>
      <c r="BN22" s="45">
        <v>0</v>
      </c>
      <c r="BO22" s="45">
        <v>1</v>
      </c>
      <c r="BP22" s="45">
        <v>1</v>
      </c>
      <c r="BQ22" s="45">
        <v>1</v>
      </c>
      <c r="BR22" s="45">
        <f t="shared" si="12"/>
        <v>1</v>
      </c>
      <c r="BS22" s="45">
        <f t="shared" si="13"/>
        <v>1</v>
      </c>
      <c r="BT22" s="45">
        <f>IFERROR(BQ22-BN22,"")</f>
        <v>1</v>
      </c>
      <c r="BU22" s="45">
        <v>0</v>
      </c>
      <c r="BV22" s="45">
        <v>7</v>
      </c>
      <c r="BW22" s="45">
        <v>6</v>
      </c>
      <c r="BX22" s="45">
        <v>5</v>
      </c>
      <c r="BY22" s="45">
        <f t="shared" si="14"/>
        <v>7</v>
      </c>
      <c r="BZ22" s="45">
        <f t="shared" si="15"/>
        <v>6</v>
      </c>
      <c r="CA22" s="45">
        <f>IFERROR(BX22-BU22,"")</f>
        <v>5</v>
      </c>
      <c r="CB22" s="45">
        <v>2</v>
      </c>
      <c r="CC22" s="45">
        <v>3.08</v>
      </c>
      <c r="CD22" s="45">
        <v>3.64</v>
      </c>
      <c r="CE22" s="45">
        <v>4.33</v>
      </c>
      <c r="CF22" s="45">
        <v>4.33</v>
      </c>
      <c r="CG22" s="45">
        <f t="shared" si="16"/>
        <v>1.9543147208121827</v>
      </c>
      <c r="CH22" s="45">
        <f t="shared" si="17"/>
        <v>2.3096446700507616</v>
      </c>
      <c r="CI22" s="45">
        <f t="shared" si="18"/>
        <v>2.7474619289340101</v>
      </c>
      <c r="CJ22" s="45">
        <f>CF22/K22</f>
        <v>2.7474619289340101</v>
      </c>
      <c r="CK22" s="45">
        <f t="shared" si="19"/>
        <v>1.9909502262443439</v>
      </c>
      <c r="CL22" s="45">
        <f t="shared" si="20"/>
        <v>2.3529411764705883</v>
      </c>
      <c r="CM22" s="45">
        <f t="shared" si="21"/>
        <v>2.798965740142211</v>
      </c>
      <c r="CN22" s="45">
        <f>CF22/I22</f>
        <v>2.798965740142211</v>
      </c>
      <c r="CO22" s="45">
        <f t="shared" si="22"/>
        <v>1.2869749361631184</v>
      </c>
      <c r="CP22" s="45">
        <f t="shared" si="23"/>
        <v>1.5209703791018672</v>
      </c>
      <c r="CQ22" s="45">
        <f t="shared" si="24"/>
        <v>1.8092861927228256</v>
      </c>
      <c r="CR22" s="45">
        <f>CF22/J22</f>
        <v>1.8092861927228256</v>
      </c>
      <c r="CS22">
        <f t="shared" si="25"/>
        <v>0.56000000000000005</v>
      </c>
      <c r="CT22" s="45">
        <f t="shared" si="26"/>
        <v>1.25</v>
      </c>
      <c r="CU22" s="45">
        <f>IFERROR(CF22-CC22,"")</f>
        <v>1.25</v>
      </c>
      <c r="CV22" s="45">
        <f t="shared" si="27"/>
        <v>0.35532994923857869</v>
      </c>
      <c r="CW22" s="45">
        <f t="shared" si="28"/>
        <v>0.79314720812182737</v>
      </c>
      <c r="CX22" s="45">
        <f>IFERROR(CU22/K22,"")</f>
        <v>0.79314720812182737</v>
      </c>
      <c r="CY22" s="45">
        <f t="shared" si="29"/>
        <v>0.36199095022624439</v>
      </c>
      <c r="CZ22" s="45">
        <f t="shared" si="30"/>
        <v>0.80801551389786685</v>
      </c>
      <c r="DA22" s="45">
        <f>CU22/I22</f>
        <v>0.80801551389786685</v>
      </c>
      <c r="DB22" s="45">
        <v>2.99</v>
      </c>
      <c r="DC22" s="45">
        <v>3.58</v>
      </c>
      <c r="DD22" s="45">
        <v>3.79</v>
      </c>
      <c r="DE22" s="45">
        <v>3.67</v>
      </c>
      <c r="DF22" s="45">
        <f t="shared" si="31"/>
        <v>1.8972081218274113</v>
      </c>
      <c r="DG22" s="45">
        <f t="shared" si="32"/>
        <v>2.2715736040609138</v>
      </c>
      <c r="DH22" s="45">
        <f t="shared" si="33"/>
        <v>2.4048223350253806</v>
      </c>
      <c r="DI22" s="45">
        <f>DE22/K22</f>
        <v>2.328680203045685</v>
      </c>
      <c r="DJ22" s="45">
        <f t="shared" si="34"/>
        <v>1.9327731092436977</v>
      </c>
      <c r="DK22" s="45">
        <f t="shared" si="35"/>
        <v>2.3141564318034908</v>
      </c>
      <c r="DL22" s="45">
        <f t="shared" si="36"/>
        <v>2.4499030381383324</v>
      </c>
      <c r="DM22" s="45">
        <f>DE22/I22</f>
        <v>2.372333548804137</v>
      </c>
      <c r="DN22" s="45">
        <f t="shared" si="37"/>
        <v>1.2493685256908196</v>
      </c>
      <c r="DO22" s="45">
        <f t="shared" si="38"/>
        <v>1.4958994387870013</v>
      </c>
      <c r="DP22" s="45">
        <f t="shared" si="39"/>
        <v>1.5836477298890321</v>
      </c>
      <c r="DQ22" s="45">
        <f>DE22/J22</f>
        <v>1.5335058492593001</v>
      </c>
      <c r="DR22">
        <f t="shared" si="40"/>
        <v>0.58999999999999986</v>
      </c>
      <c r="DS22" s="45">
        <f t="shared" si="41"/>
        <v>0.79999999999999982</v>
      </c>
      <c r="DT22" s="45">
        <f>IFERROR(DE22-DB22,"")</f>
        <v>0.67999999999999972</v>
      </c>
      <c r="DU22" s="45">
        <f t="shared" si="42"/>
        <v>0.37436548223350241</v>
      </c>
      <c r="DV22" s="45">
        <f t="shared" si="43"/>
        <v>0.5076142131979694</v>
      </c>
      <c r="DW22" s="45">
        <f>IFERROR(DT22/K22,"")</f>
        <v>0.43147208121827391</v>
      </c>
      <c r="DX22" s="45">
        <f t="shared" si="44"/>
        <v>0.38138332255979307</v>
      </c>
      <c r="DY22" s="45">
        <f t="shared" si="45"/>
        <v>0.51712992889463472</v>
      </c>
      <c r="DZ22" s="45">
        <f>DT22/I22</f>
        <v>0.43956043956043939</v>
      </c>
      <c r="EA22" s="45">
        <v>0.09</v>
      </c>
      <c r="EB22" s="45">
        <v>0.06</v>
      </c>
      <c r="EC22" s="45">
        <v>0.54</v>
      </c>
      <c r="ED22" s="45">
        <v>0.66</v>
      </c>
      <c r="EE22" s="45">
        <f t="shared" si="46"/>
        <v>5.7106598984771571E-2</v>
      </c>
      <c r="EF22" s="45">
        <f t="shared" si="47"/>
        <v>3.8071065989847712E-2</v>
      </c>
      <c r="EG22" s="45">
        <f t="shared" si="48"/>
        <v>0.34263959390862947</v>
      </c>
      <c r="EH22" s="45">
        <f>ED22/K22</f>
        <v>0.41878172588832485</v>
      </c>
      <c r="EI22" s="45">
        <f t="shared" si="49"/>
        <v>5.8177117000646414E-2</v>
      </c>
      <c r="EJ22" s="45">
        <f t="shared" si="50"/>
        <v>3.8784744667097609E-2</v>
      </c>
      <c r="EK22" s="45">
        <f t="shared" si="51"/>
        <v>0.34906270200387851</v>
      </c>
      <c r="EL22" s="45">
        <f>ED22/I22</f>
        <v>0.42663219133807373</v>
      </c>
      <c r="EM22" s="45">
        <f t="shared" si="52"/>
        <v>3.7606410472298915E-2</v>
      </c>
      <c r="EN22" s="45">
        <f t="shared" si="53"/>
        <v>2.5070940314865942E-2</v>
      </c>
      <c r="EO22" s="45">
        <f t="shared" si="54"/>
        <v>0.22563846283379349</v>
      </c>
      <c r="EP22" s="45">
        <f>ED22/J22</f>
        <v>0.27578034346352537</v>
      </c>
      <c r="EQ22" s="45">
        <f t="shared" si="55"/>
        <v>-0.03</v>
      </c>
      <c r="ER22" s="45">
        <f t="shared" si="56"/>
        <v>0.45000000000000007</v>
      </c>
      <c r="ES22" s="45">
        <f>IFERROR(ED22-EA22,"")</f>
        <v>0.57000000000000006</v>
      </c>
      <c r="ET22" s="45">
        <f t="shared" si="57"/>
        <v>-1.9035532994923856E-2</v>
      </c>
      <c r="EU22" s="45">
        <f t="shared" si="58"/>
        <v>0.28553299492385792</v>
      </c>
      <c r="EV22" s="45">
        <f>IFERROR(ES22/K22,"")</f>
        <v>0.3616751269035533</v>
      </c>
      <c r="EW22" s="45">
        <f t="shared" si="59"/>
        <v>-1.9392372333548805E-2</v>
      </c>
      <c r="EX22" s="45">
        <f t="shared" si="60"/>
        <v>0.29088558500323214</v>
      </c>
      <c r="EY22" s="45">
        <f>ES22/I22</f>
        <v>0.36845507433742736</v>
      </c>
      <c r="EZ22" s="45">
        <v>-0.11</v>
      </c>
      <c r="FA22" s="45">
        <v>-0.86</v>
      </c>
      <c r="FB22" s="45">
        <v>-0.85</v>
      </c>
      <c r="FC22" s="45">
        <v>-0.66</v>
      </c>
      <c r="FD22" s="45">
        <f t="shared" si="61"/>
        <v>-6.9796954314720813E-2</v>
      </c>
      <c r="FE22" s="45">
        <f t="shared" si="62"/>
        <v>-0.54568527918781717</v>
      </c>
      <c r="FF22" s="45">
        <f t="shared" si="63"/>
        <v>-0.53934010152284262</v>
      </c>
      <c r="FG22" s="45">
        <f>FC22/K22</f>
        <v>-0.41878172588832485</v>
      </c>
      <c r="FH22" s="45">
        <f t="shared" si="64"/>
        <v>-7.1105365223012279E-2</v>
      </c>
      <c r="FI22" s="45">
        <f t="shared" si="65"/>
        <v>-0.55591467356173241</v>
      </c>
      <c r="FJ22" s="45">
        <f t="shared" si="66"/>
        <v>-0.5494505494505495</v>
      </c>
      <c r="FK22" s="45">
        <f>FC22/I22</f>
        <v>-0.42663219133807373</v>
      </c>
      <c r="FL22" s="45">
        <f t="shared" si="67"/>
        <v>-4.596339057725423E-2</v>
      </c>
      <c r="FM22" s="45">
        <f t="shared" si="68"/>
        <v>-0.35935014451307851</v>
      </c>
      <c r="FN22" s="45">
        <f t="shared" si="69"/>
        <v>-0.35517165446060084</v>
      </c>
      <c r="FO22" s="45">
        <f>FC22/J22</f>
        <v>-0.27578034346352537</v>
      </c>
      <c r="FP22" s="45">
        <f t="shared" si="70"/>
        <v>-0.75</v>
      </c>
      <c r="FQ22" s="45">
        <f t="shared" si="71"/>
        <v>-0.74</v>
      </c>
      <c r="FR22" s="45">
        <f>IFERROR(FC22-EZ22,"")</f>
        <v>-0.55000000000000004</v>
      </c>
      <c r="FS22" s="45">
        <f t="shared" si="72"/>
        <v>-0.4758883248730964</v>
      </c>
      <c r="FT22" s="45">
        <f t="shared" si="73"/>
        <v>-0.46954314720812179</v>
      </c>
      <c r="FU22" s="45">
        <f>IFERROR(FR22/K22,"")</f>
        <v>-0.34898477157360408</v>
      </c>
      <c r="FV22" s="45">
        <f t="shared" si="74"/>
        <v>-0.4848093083387201</v>
      </c>
      <c r="FW22" s="45">
        <f t="shared" si="75"/>
        <v>-0.47834518422753719</v>
      </c>
      <c r="FX22" s="45">
        <f>FR22/I22</f>
        <v>-0.35552682611506148</v>
      </c>
      <c r="FY22" s="45">
        <v>5.9</v>
      </c>
      <c r="FZ22" s="45">
        <v>9.58</v>
      </c>
      <c r="GA22" s="45">
        <v>11.65</v>
      </c>
      <c r="GB22" s="45">
        <v>10.02</v>
      </c>
      <c r="GC22" s="45">
        <f t="shared" si="76"/>
        <v>3.7436548223350257</v>
      </c>
      <c r="GD22" s="45">
        <f t="shared" si="77"/>
        <v>6.0786802030456855</v>
      </c>
      <c r="GE22" s="45">
        <f t="shared" si="78"/>
        <v>7.3921319796954315</v>
      </c>
      <c r="GF22" s="45">
        <f>GB22/K22</f>
        <v>6.3578680203045677</v>
      </c>
      <c r="GG22" s="45">
        <f t="shared" si="79"/>
        <v>3.8138332255979317</v>
      </c>
      <c r="GH22" s="45">
        <f t="shared" si="80"/>
        <v>6.1926308985132517</v>
      </c>
      <c r="GI22" s="45">
        <f t="shared" si="81"/>
        <v>7.5307045895281197</v>
      </c>
      <c r="GJ22" s="45">
        <f>GB22/I22</f>
        <v>6.4770523594053007</v>
      </c>
      <c r="GK22" s="45">
        <f t="shared" si="82"/>
        <v>2.4653091309618178</v>
      </c>
      <c r="GL22" s="45">
        <f t="shared" si="83"/>
        <v>4.0029934702735952</v>
      </c>
      <c r="GM22" s="45">
        <f t="shared" si="84"/>
        <v>4.8679409111364711</v>
      </c>
      <c r="GN22" s="45">
        <f>GB22/J22</f>
        <v>4.1868470325826124</v>
      </c>
      <c r="GO22" s="45">
        <f t="shared" si="85"/>
        <v>3.6799999999999997</v>
      </c>
      <c r="GP22" s="45">
        <f t="shared" si="86"/>
        <v>5.75</v>
      </c>
      <c r="GQ22" s="45">
        <f>IFERROR(GB22-FY22,"")</f>
        <v>4.1199999999999992</v>
      </c>
      <c r="GR22" s="45">
        <f t="shared" si="87"/>
        <v>2.3350253807106598</v>
      </c>
      <c r="GS22" s="45">
        <f t="shared" si="88"/>
        <v>3.6484771573604058</v>
      </c>
      <c r="GT22" s="45">
        <f>IFERROR(GQ22/K22,"")</f>
        <v>2.6142131979695424</v>
      </c>
      <c r="GU22" s="45">
        <f t="shared" si="89"/>
        <v>2.37879767291532</v>
      </c>
      <c r="GV22" s="45">
        <f t="shared" si="90"/>
        <v>3.7168713639301876</v>
      </c>
      <c r="GW22" s="45">
        <f>GQ22/I22</f>
        <v>2.6632191338073685</v>
      </c>
      <c r="GX22" s="45">
        <v>0.35</v>
      </c>
      <c r="GY22" s="45">
        <v>3.43</v>
      </c>
      <c r="GZ22" s="45">
        <v>4.08</v>
      </c>
      <c r="HA22" s="45">
        <v>2.71</v>
      </c>
      <c r="HB22" s="45">
        <f t="shared" si="91"/>
        <v>0.22208121827411165</v>
      </c>
      <c r="HC22" s="45">
        <f t="shared" si="92"/>
        <v>2.1763959390862944</v>
      </c>
      <c r="HD22" s="45">
        <f t="shared" si="93"/>
        <v>2.5888324873096447</v>
      </c>
      <c r="HE22" s="45">
        <f>HA22/K22</f>
        <v>1.7195431472081217</v>
      </c>
      <c r="HF22" s="45">
        <f t="shared" si="94"/>
        <v>0.22624434389140272</v>
      </c>
      <c r="HG22" s="45">
        <f t="shared" si="95"/>
        <v>2.2171945701357467</v>
      </c>
      <c r="HH22" s="45">
        <f t="shared" si="96"/>
        <v>2.6373626373626373</v>
      </c>
      <c r="HI22" s="45">
        <f t="shared" si="97"/>
        <v>1.7517776341305753</v>
      </c>
      <c r="HJ22" s="45">
        <f t="shared" si="98"/>
        <v>0.14624715183671799</v>
      </c>
      <c r="HK22" s="45">
        <f t="shared" si="99"/>
        <v>1.4332220879998365</v>
      </c>
      <c r="HL22" s="45">
        <f t="shared" si="100"/>
        <v>1.7048239414108841</v>
      </c>
      <c r="HM22" s="45">
        <f t="shared" si="101"/>
        <v>1.1323708042214451</v>
      </c>
      <c r="HN22" s="45">
        <f t="shared" si="102"/>
        <v>3.08</v>
      </c>
      <c r="HO22" s="45">
        <f t="shared" si="103"/>
        <v>3.73</v>
      </c>
      <c r="HP22" s="45">
        <f>IFERROR(HA22-GX22,"")</f>
        <v>2.36</v>
      </c>
      <c r="HQ22" s="45">
        <f t="shared" si="104"/>
        <v>1.9543147208121827</v>
      </c>
      <c r="HR22" s="45">
        <f t="shared" si="105"/>
        <v>2.3667512690355328</v>
      </c>
      <c r="HS22" s="45">
        <f>IFERROR(HP22/K22,"")</f>
        <v>1.4974619289340101</v>
      </c>
      <c r="HT22" s="45">
        <f t="shared" si="106"/>
        <v>1.9909502262443439</v>
      </c>
      <c r="HU22" s="45">
        <f t="shared" si="107"/>
        <v>2.411118293471235</v>
      </c>
      <c r="HV22" s="45">
        <f>HP22/I22</f>
        <v>1.5255332902391725</v>
      </c>
      <c r="HW22" s="45">
        <v>0</v>
      </c>
      <c r="HX22" s="45">
        <v>0</v>
      </c>
      <c r="HY22" s="45">
        <v>0</v>
      </c>
      <c r="HZ22" s="45">
        <v>2500</v>
      </c>
      <c r="IA22" s="45">
        <v>98.6</v>
      </c>
      <c r="IB22" s="45">
        <v>2470</v>
      </c>
      <c r="IC22" s="45">
        <v>103.7</v>
      </c>
      <c r="ID22" s="45">
        <v>1890</v>
      </c>
      <c r="IE22" s="45">
        <v>101.5</v>
      </c>
      <c r="IF22" s="45">
        <v>76.59</v>
      </c>
      <c r="IG22" s="45">
        <v>17.03</v>
      </c>
      <c r="IH22" s="45">
        <v>119.6</v>
      </c>
      <c r="II22" s="45">
        <v>0</v>
      </c>
      <c r="IJ22" s="45">
        <v>0</v>
      </c>
      <c r="IK22" s="45">
        <v>0</v>
      </c>
      <c r="IL22" s="45">
        <v>0</v>
      </c>
      <c r="IM22" s="45">
        <v>0</v>
      </c>
      <c r="IN22" s="45">
        <v>0</v>
      </c>
      <c r="IO22" s="45">
        <v>0</v>
      </c>
      <c r="IP22" s="45">
        <v>0</v>
      </c>
      <c r="IQ22" s="45">
        <v>0</v>
      </c>
      <c r="IR22" s="45">
        <v>0</v>
      </c>
      <c r="IS22" s="45">
        <v>1</v>
      </c>
      <c r="IT22" s="45">
        <v>1</v>
      </c>
      <c r="IU22" s="45">
        <v>1</v>
      </c>
      <c r="IV22" s="49">
        <v>1</v>
      </c>
      <c r="IW22" s="45">
        <v>1</v>
      </c>
      <c r="IX22" s="49">
        <v>1</v>
      </c>
      <c r="IY22" s="45">
        <v>0</v>
      </c>
      <c r="IZ22" s="45">
        <v>0</v>
      </c>
      <c r="JA22" s="45">
        <v>0</v>
      </c>
      <c r="JB22" s="45">
        <v>1</v>
      </c>
      <c r="JC22" s="45">
        <v>1</v>
      </c>
      <c r="JD22" s="45">
        <v>1</v>
      </c>
      <c r="JE22" s="45">
        <v>0</v>
      </c>
      <c r="JF22" s="45">
        <v>0</v>
      </c>
      <c r="JG22" s="45">
        <v>0</v>
      </c>
      <c r="JH22" s="45">
        <v>0</v>
      </c>
      <c r="JI22" s="45">
        <v>0</v>
      </c>
      <c r="JJ22" s="45">
        <v>0</v>
      </c>
      <c r="JK22" s="45" t="e">
        <f>(CC22/#REF!)*100</f>
        <v>#REF!</v>
      </c>
      <c r="JL22" s="45" t="e">
        <f>(CG22/#REF!)*100</f>
        <v>#REF!</v>
      </c>
      <c r="JM22" s="45" t="e">
        <f>(CK22/#REF!)*100</f>
        <v>#REF!</v>
      </c>
      <c r="JN22" s="45" t="e">
        <f>(DB22/#REF!)*100</f>
        <v>#REF!</v>
      </c>
      <c r="JO22" s="45" t="e">
        <f>(DF22/#REF!)*100</f>
        <v>#REF!</v>
      </c>
      <c r="JP22" s="45" t="e">
        <f>(DJ22/#REF!)*100</f>
        <v>#REF!</v>
      </c>
      <c r="JQ22" s="45" t="e">
        <f>(EA22/#REF!)*100</f>
        <v>#REF!</v>
      </c>
      <c r="JR22" s="45" t="e">
        <f>(EE22/#REF!)*100</f>
        <v>#REF!</v>
      </c>
      <c r="JS22" s="45" t="e">
        <f>(EI22/#REF!)*100</f>
        <v>#REF!</v>
      </c>
      <c r="JT22" s="45" t="e">
        <f>EZ22/#REF!*100</f>
        <v>#REF!</v>
      </c>
      <c r="JU22" s="45" t="e">
        <f>FD22/#REF!*100</f>
        <v>#REF!</v>
      </c>
      <c r="JV22" s="45" t="e">
        <f>FH22/#REF!*100</f>
        <v>#REF!</v>
      </c>
      <c r="JW22" s="45" t="e">
        <f>FY22/#REF!*100</f>
        <v>#REF!</v>
      </c>
      <c r="JX22" s="45" t="e">
        <f>GC22/#REF!*100</f>
        <v>#REF!</v>
      </c>
      <c r="JY22" s="45" t="e">
        <f>GG22/#REF!*100</f>
        <v>#REF!</v>
      </c>
      <c r="JZ22" s="45" t="e">
        <f>GX22/#REF!*100</f>
        <v>#REF!</v>
      </c>
      <c r="KA22" s="45" t="e">
        <f>HB22/#REF!*100</f>
        <v>#REF!</v>
      </c>
      <c r="KB22" s="45" t="e">
        <f>HF22/#REF!*100</f>
        <v>#REF!</v>
      </c>
      <c r="KC22" s="45">
        <f t="shared" si="108"/>
        <v>2.5326000000000004</v>
      </c>
      <c r="KD22" s="45">
        <f t="shared" si="109"/>
        <v>121.61415146489772</v>
      </c>
      <c r="KE22" s="45">
        <f t="shared" si="110"/>
        <v>-0.27930000000000033</v>
      </c>
      <c r="KF22" s="45">
        <f t="shared" si="111"/>
        <v>39.384174722520541</v>
      </c>
      <c r="KG22" s="45">
        <f t="shared" si="112"/>
        <v>7.144400000000001</v>
      </c>
      <c r="KH22" s="45">
        <f t="shared" si="113"/>
        <v>82.582162252953353</v>
      </c>
    </row>
    <row r="23" spans="1:294" s="45" customFormat="1">
      <c r="A23"/>
      <c r="B23" s="22"/>
      <c r="C23" s="60"/>
      <c r="D23" s="60"/>
      <c r="M23" s="14"/>
      <c r="N23" s="14"/>
      <c r="O23" s="14"/>
      <c r="P23" s="14"/>
      <c r="Q23" s="14"/>
      <c r="R23" s="14"/>
      <c r="S23" s="14"/>
      <c r="T23"/>
      <c r="U23" s="14"/>
      <c r="W23" s="60"/>
      <c r="X23" s="14"/>
      <c r="Y23" s="14"/>
      <c r="Z23" s="14"/>
      <c r="AF23" s="16"/>
      <c r="AG23" s="16"/>
      <c r="AH23" s="16"/>
      <c r="AI23" s="36"/>
      <c r="AJ23" s="26"/>
      <c r="AL23" s="32"/>
      <c r="AM23" s="32"/>
      <c r="AN23" s="32"/>
      <c r="AO23" s="25"/>
      <c r="AP23" s="25"/>
      <c r="AQ23" s="25"/>
      <c r="AR23" s="25"/>
      <c r="AS23" s="58"/>
      <c r="AT23" s="25"/>
      <c r="AU23" s="58"/>
      <c r="AV23"/>
      <c r="AW23" s="25"/>
      <c r="AX23" s="58"/>
      <c r="AY23" s="25"/>
      <c r="AZ23"/>
      <c r="BA23" s="25"/>
      <c r="BB23" s="25"/>
      <c r="BC23" s="25"/>
      <c r="BD23" s="25"/>
      <c r="BE23"/>
      <c r="BF23"/>
      <c r="BG23"/>
      <c r="BH23"/>
      <c r="BI23"/>
      <c r="BJ23"/>
      <c r="BK23"/>
      <c r="BL23"/>
      <c r="BM23"/>
      <c r="CS23"/>
      <c r="DR23"/>
      <c r="IV23" s="49"/>
      <c r="IX23" s="49"/>
    </row>
    <row r="24" spans="1:294" s="45" customFormat="1">
      <c r="A24"/>
      <c r="B24" s="22"/>
      <c r="C24" s="60"/>
      <c r="D24" s="60"/>
      <c r="M24" s="14"/>
      <c r="N24" s="14"/>
      <c r="O24" s="14"/>
      <c r="P24" s="14"/>
      <c r="Q24" s="14"/>
      <c r="R24" s="14"/>
      <c r="S24" s="14"/>
      <c r="T24"/>
      <c r="U24" s="14"/>
      <c r="W24" s="60"/>
      <c r="X24" s="14"/>
      <c r="Y24" s="14"/>
      <c r="Z24" s="14"/>
      <c r="AF24" s="16"/>
      <c r="AG24" s="16"/>
      <c r="AH24" s="16"/>
      <c r="AI24" s="36"/>
      <c r="AJ24" s="26"/>
      <c r="AL24" s="32"/>
      <c r="AM24" s="32"/>
      <c r="AN24" s="32"/>
      <c r="AO24" s="25"/>
      <c r="AP24" s="25"/>
      <c r="AQ24" s="25"/>
      <c r="AR24" s="25"/>
      <c r="AS24" s="58"/>
      <c r="AT24" s="25"/>
      <c r="AU24" s="58"/>
      <c r="AV24"/>
      <c r="AW24" s="25"/>
      <c r="AX24" s="58"/>
      <c r="AY24" s="25"/>
      <c r="AZ24"/>
      <c r="BA24" s="25"/>
      <c r="BB24" s="25"/>
      <c r="BC24" s="25"/>
      <c r="BD24" s="25"/>
      <c r="BE24"/>
      <c r="BF24"/>
      <c r="BG24"/>
      <c r="BH24"/>
      <c r="BI24"/>
      <c r="BJ24"/>
      <c r="BK24"/>
      <c r="BL24"/>
      <c r="BM24"/>
      <c r="CS24"/>
      <c r="DR24"/>
      <c r="IV24" s="49"/>
      <c r="IX24" s="49"/>
    </row>
    <row r="25" spans="1:294" s="45" customFormat="1">
      <c r="A25" s="65">
        <v>3</v>
      </c>
      <c r="B25" s="49">
        <v>3</v>
      </c>
      <c r="C25" s="49">
        <v>3874846</v>
      </c>
      <c r="D25" s="49">
        <v>70</v>
      </c>
      <c r="E25" s="49" t="s">
        <v>79</v>
      </c>
      <c r="F25" s="49">
        <v>0</v>
      </c>
      <c r="G25" s="49">
        <v>0</v>
      </c>
      <c r="H25" s="49">
        <v>154.6</v>
      </c>
      <c r="I25" s="45">
        <f t="shared" ref="I25:I40" si="114">H25/100</f>
        <v>1.546</v>
      </c>
      <c r="J25" s="45">
        <f t="shared" ref="J25:J40" si="115">I25*I25</f>
        <v>2.3901159999999999</v>
      </c>
      <c r="K25" s="49">
        <v>1.5780000000000001</v>
      </c>
      <c r="L25" s="49">
        <v>1</v>
      </c>
      <c r="M25" s="51" t="s">
        <v>19</v>
      </c>
      <c r="N25" s="51" t="s">
        <v>20</v>
      </c>
      <c r="O25" s="51" t="s">
        <v>80</v>
      </c>
      <c r="P25" s="51" t="s">
        <v>81</v>
      </c>
      <c r="Q25" s="51"/>
      <c r="R25" s="51" t="s">
        <v>82</v>
      </c>
      <c r="S25" s="51">
        <v>0</v>
      </c>
      <c r="T25" s="49">
        <v>0</v>
      </c>
      <c r="U25" s="62">
        <v>0</v>
      </c>
      <c r="V25" s="49">
        <v>0</v>
      </c>
      <c r="W25" s="49">
        <v>1</v>
      </c>
      <c r="X25" s="51" t="s">
        <v>83</v>
      </c>
      <c r="Y25" s="51"/>
      <c r="Z25" s="51"/>
      <c r="AA25" s="49">
        <v>1</v>
      </c>
      <c r="AB25" s="49">
        <v>600</v>
      </c>
      <c r="AC25" s="49">
        <v>1</v>
      </c>
      <c r="AD25" s="49">
        <v>1</v>
      </c>
      <c r="AE25" s="49">
        <v>0</v>
      </c>
      <c r="AF25" s="52">
        <v>43161</v>
      </c>
      <c r="AG25" s="52">
        <v>43165</v>
      </c>
      <c r="AH25" s="52">
        <v>43172</v>
      </c>
      <c r="AI25" s="57">
        <v>2</v>
      </c>
      <c r="AJ25" s="54">
        <f t="shared" ref="AJ25:AJ40" si="116">DATEDIF(AG25,AH25,"D")</f>
        <v>7</v>
      </c>
      <c r="AK25" s="49" t="s">
        <v>98</v>
      </c>
      <c r="AL25" s="55"/>
      <c r="AM25" s="55">
        <v>1</v>
      </c>
      <c r="AN25" s="55">
        <v>3</v>
      </c>
      <c r="AO25" s="54">
        <v>0</v>
      </c>
      <c r="AP25" s="49">
        <v>196</v>
      </c>
      <c r="AQ25" s="49">
        <v>10</v>
      </c>
      <c r="AR25" s="49" t="s">
        <v>146</v>
      </c>
      <c r="AS25" s="56">
        <v>1</v>
      </c>
      <c r="AT25" s="49" t="s">
        <v>145</v>
      </c>
      <c r="AU25" s="56">
        <v>1</v>
      </c>
      <c r="AV25" s="49"/>
      <c r="AW25" s="49" t="s">
        <v>150</v>
      </c>
      <c r="AX25" s="49">
        <v>1</v>
      </c>
      <c r="AY25" s="49">
        <v>0</v>
      </c>
      <c r="AZ25" s="49"/>
      <c r="BA25" s="49">
        <v>59.6</v>
      </c>
      <c r="BB25" s="49">
        <v>59.3</v>
      </c>
      <c r="BC25" s="49">
        <v>58.75</v>
      </c>
      <c r="BD25" s="49">
        <v>59.35</v>
      </c>
      <c r="BE25" s="49">
        <f t="shared" ref="BE25:BE40" si="117">BB25-BA25</f>
        <v>-0.30000000000000426</v>
      </c>
      <c r="BF25" s="49">
        <f t="shared" ref="BF25:BF40" si="118">BC25-BA25</f>
        <v>-0.85000000000000142</v>
      </c>
      <c r="BG25" s="49">
        <f t="shared" ref="BG25:BG40" si="119">BD25-BA25</f>
        <v>-0.25</v>
      </c>
      <c r="BH25" s="49">
        <f t="shared" ref="BH25:BH40" si="120">(BE25/BA25)*100</f>
        <v>-0.50335570469799373</v>
      </c>
      <c r="BI25" s="49">
        <f t="shared" ref="BI25:BI40" si="121">(BF25/BA25)*100</f>
        <v>-1.4261744966442975</v>
      </c>
      <c r="BJ25" s="49">
        <f t="shared" ref="BJ25:BJ40" si="122">BG25*100/BA25</f>
        <v>-0.41946308724832215</v>
      </c>
      <c r="BK25" s="49">
        <f t="shared" ref="BK25:BK40" si="123">BH25/K25</f>
        <v>-0.31898333631051567</v>
      </c>
      <c r="BL25" s="49">
        <f t="shared" ref="BL25:BL40" si="124">BI25/K25</f>
        <v>-0.90378611954644961</v>
      </c>
      <c r="BM25" s="49">
        <f t="shared" ref="BM25:BM40" si="125">BJ25/K25</f>
        <v>-0.26581944692542592</v>
      </c>
      <c r="BN25" s="49">
        <v>0</v>
      </c>
      <c r="BO25" s="49">
        <v>1</v>
      </c>
      <c r="BP25" s="49">
        <v>1</v>
      </c>
      <c r="BQ25" s="49">
        <v>2</v>
      </c>
      <c r="BR25" s="45">
        <f t="shared" ref="BR25:BR40" si="126">IFERROR(BO25-BN25,"")</f>
        <v>1</v>
      </c>
      <c r="BS25" s="45">
        <f t="shared" ref="BS25:BS40" si="127">IFERROR(BP25-BN25,"")</f>
        <v>1</v>
      </c>
      <c r="BT25" s="45">
        <f t="shared" ref="BT25:BT40" si="128">IFERROR(BQ25-BN25,"")</f>
        <v>2</v>
      </c>
      <c r="BU25" s="49">
        <v>1</v>
      </c>
      <c r="BV25" s="49">
        <v>2</v>
      </c>
      <c r="BW25" s="49">
        <v>2</v>
      </c>
      <c r="BX25" s="49">
        <v>1</v>
      </c>
      <c r="BY25" s="45">
        <f t="shared" ref="BY25:BY40" si="129">IFERROR(BV25-BU25,"")</f>
        <v>1</v>
      </c>
      <c r="BZ25" s="45">
        <f t="shared" ref="BZ25:BZ40" si="130">IFERROR(BW25-BU25,"")</f>
        <v>1</v>
      </c>
      <c r="CA25" s="45">
        <f t="shared" ref="CA25:CA40" si="131">IFERROR(BX25-BU25,"")</f>
        <v>0</v>
      </c>
      <c r="CB25" s="49">
        <v>1</v>
      </c>
      <c r="CC25" s="49">
        <v>2.93</v>
      </c>
      <c r="CD25" s="49">
        <v>2.36</v>
      </c>
      <c r="CE25" s="49">
        <v>4.9000000000000004</v>
      </c>
      <c r="CF25" s="49">
        <v>5.55</v>
      </c>
      <c r="CG25" s="45">
        <f t="shared" ref="CG25:CG40" si="132">CC25/K25</f>
        <v>1.8567807351077312</v>
      </c>
      <c r="CH25" s="45">
        <f t="shared" ref="CH25:CH40" si="133">CD25/K25</f>
        <v>1.4955640050697083</v>
      </c>
      <c r="CI25" s="45">
        <f t="shared" ref="CI25:CI40" si="134">CE25/K25</f>
        <v>3.1051964512040557</v>
      </c>
      <c r="CJ25" s="45">
        <f t="shared" ref="CJ25:CJ40" si="135">CF25/K25</f>
        <v>3.5171102661596954</v>
      </c>
      <c r="CK25" s="45">
        <f t="shared" ref="CK25:CK40" si="136">CC25/I25</f>
        <v>1.8952134540750325</v>
      </c>
      <c r="CL25" s="45">
        <f t="shared" ref="CL25:CL40" si="137">CD25/I25</f>
        <v>1.5265200517464423</v>
      </c>
      <c r="CM25" s="45">
        <f t="shared" ref="CM25:CM40" si="138">CE25/I25</f>
        <v>3.1694695989650712</v>
      </c>
      <c r="CN25" s="45">
        <f t="shared" ref="CN25:CN40" si="139">CF25/I25</f>
        <v>3.5899094437257437</v>
      </c>
      <c r="CO25" s="45">
        <f t="shared" ref="CO25:CO40" si="140">CC25/J25</f>
        <v>1.2258819237225307</v>
      </c>
      <c r="CP25" s="45">
        <f t="shared" ref="CP25:CP40" si="141">CD25/J25</f>
        <v>0.98739977473896667</v>
      </c>
      <c r="CQ25" s="45">
        <f t="shared" ref="CQ25:CQ40" si="142">CE25/J25</f>
        <v>2.0501097017885326</v>
      </c>
      <c r="CR25" s="45">
        <f t="shared" ref="CR25:CR40" si="143">CF25/J25</f>
        <v>2.3220630295768072</v>
      </c>
      <c r="CS25" s="49">
        <f t="shared" ref="CS25:CS40" si="144">CD25-CC25</f>
        <v>-0.57000000000000028</v>
      </c>
      <c r="CT25" s="45">
        <f t="shared" ref="CT25:CT40" si="145">IFERROR(CE25-CC25,"")</f>
        <v>1.9700000000000002</v>
      </c>
      <c r="CU25" s="45">
        <f t="shared" ref="CU25:CU40" si="146">IFERROR(CF25-CC25,"")</f>
        <v>2.6199999999999997</v>
      </c>
      <c r="CV25" s="45">
        <f t="shared" ref="CV25:CV40" si="147">IFERROR(CS25/K25,"")</f>
        <v>-0.36121673003802296</v>
      </c>
      <c r="CW25" s="45">
        <f t="shared" ref="CW25:CW40" si="148">IFERROR(CT25/K25,"")</f>
        <v>1.2484157160963245</v>
      </c>
      <c r="CX25" s="45">
        <f t="shared" ref="CX25:CX40" si="149">IFERROR(CU25/K25,"")</f>
        <v>1.6603295310519641</v>
      </c>
      <c r="CY25" s="45">
        <f t="shared" ref="CY25:CY40" si="150">CS25/I25</f>
        <v>-0.3686934023285901</v>
      </c>
      <c r="CZ25" s="45">
        <f t="shared" ref="CZ25:CZ40" si="151">CT25/I25</f>
        <v>1.2742561448900389</v>
      </c>
      <c r="DA25" s="45">
        <f t="shared" ref="DA25:DA40" si="152">CU25/I25</f>
        <v>1.6946959896507112</v>
      </c>
      <c r="DB25" s="49">
        <v>2.71</v>
      </c>
      <c r="DC25" s="49">
        <v>2.44</v>
      </c>
      <c r="DD25" s="49">
        <v>4.37</v>
      </c>
      <c r="DE25" s="49">
        <v>4.5999999999999996</v>
      </c>
      <c r="DF25" s="45">
        <f t="shared" ref="DF25:DF40" si="153">DB25/K25</f>
        <v>1.7173637515842839</v>
      </c>
      <c r="DG25" s="45">
        <f t="shared" ref="DG25:DG40" si="154">DC25/K25</f>
        <v>1.5462610899873257</v>
      </c>
      <c r="DH25" s="45">
        <f t="shared" ref="DH25:DH40" si="155">DD25/K25</f>
        <v>2.7693282636248413</v>
      </c>
      <c r="DI25" s="45">
        <f t="shared" ref="DI25:DI40" si="156">DE25/K25</f>
        <v>2.9150823827629906</v>
      </c>
      <c r="DJ25" s="45">
        <f t="shared" ref="DJ25:DJ40" si="157">DB25/I25</f>
        <v>1.7529107373868047</v>
      </c>
      <c r="DK25" s="45">
        <f t="shared" ref="DK25:DK40" si="158">DC25/I25</f>
        <v>1.5782664941785252</v>
      </c>
      <c r="DL25" s="45">
        <f t="shared" ref="DL25:DL40" si="159">DD25/I25</f>
        <v>2.8266494178525226</v>
      </c>
      <c r="DM25" s="45">
        <f t="shared" ref="DM25:DM40" si="160">DE25/I25</f>
        <v>2.9754204398447603</v>
      </c>
      <c r="DN25" s="45">
        <f t="shared" ref="DN25:DN40" si="161">DB25/J25</f>
        <v>1.1338361820095761</v>
      </c>
      <c r="DO25" s="45">
        <f t="shared" ref="DO25:DO40" si="162">DC25/J25</f>
        <v>1.0208709535436773</v>
      </c>
      <c r="DP25" s="45">
        <f t="shared" ref="DP25:DP40" si="163">DD25/J25</f>
        <v>1.8283631422073239</v>
      </c>
      <c r="DQ25" s="45">
        <f t="shared" ref="DQ25:DQ40" si="164">DE25/J25</f>
        <v>1.9245927812708672</v>
      </c>
      <c r="DR25" s="49">
        <f t="shared" ref="DR25:DR40" si="165">DC25-DB25</f>
        <v>-0.27</v>
      </c>
      <c r="DS25" s="45">
        <f t="shared" ref="DS25:DS40" si="166">IFERROR(DD25-DB25,"")</f>
        <v>1.6600000000000001</v>
      </c>
      <c r="DT25" s="45">
        <f t="shared" ref="DT25:DT40" si="167">IFERROR(DE25-DB25,"")</f>
        <v>1.8899999999999997</v>
      </c>
      <c r="DU25" s="45">
        <f t="shared" ref="DU25:DU40" si="168">IFERROR(DR25/K25,"")</f>
        <v>-0.17110266159695817</v>
      </c>
      <c r="DV25" s="45">
        <f t="shared" ref="DV25:DV40" si="169">IFERROR(DS25/K25,"")</f>
        <v>1.0519645120405576</v>
      </c>
      <c r="DW25" s="45">
        <f t="shared" ref="DW25:DW40" si="170">IFERROR(DT25/K25,"")</f>
        <v>1.1977186311787069</v>
      </c>
      <c r="DX25" s="45">
        <f t="shared" ref="DX25:DX40" si="171">DR25/I25</f>
        <v>-0.17464424320827943</v>
      </c>
      <c r="DY25" s="45">
        <f t="shared" ref="DY25:DY40" si="172">DS25/I25</f>
        <v>1.0737386804657181</v>
      </c>
      <c r="DZ25" s="45">
        <f t="shared" ref="DZ25:DZ40" si="173">DT25/I25</f>
        <v>1.2225097024579559</v>
      </c>
      <c r="EA25" s="49">
        <v>0.22</v>
      </c>
      <c r="EB25" s="49">
        <v>-0.08</v>
      </c>
      <c r="EC25" s="49">
        <v>0.53</v>
      </c>
      <c r="ED25" s="49">
        <v>0.95</v>
      </c>
      <c r="EE25" s="45">
        <f t="shared" ref="EE25:EE40" si="174">EA25/K25</f>
        <v>0.13941698352344739</v>
      </c>
      <c r="EF25" s="45">
        <f t="shared" ref="EF25:EF40" si="175">EB25/K25</f>
        <v>-5.0697084917617236E-2</v>
      </c>
      <c r="EG25" s="45">
        <f t="shared" ref="EG25:EG40" si="176">EC25/K25</f>
        <v>0.33586818757921422</v>
      </c>
      <c r="EH25" s="45">
        <f t="shared" ref="EH25:EH40" si="177">ED25/K25</f>
        <v>0.60202788339670466</v>
      </c>
      <c r="EI25" s="45">
        <f t="shared" ref="EI25:EI40" si="178">EA25/I25</f>
        <v>0.14230271668822769</v>
      </c>
      <c r="EJ25" s="45">
        <f t="shared" ref="EJ25:EJ40" si="179">EB25/I25</f>
        <v>-5.1746442432082797E-2</v>
      </c>
      <c r="EK25" s="45">
        <f t="shared" ref="EK25:EK40" si="180">EC25/I25</f>
        <v>0.34282018111254853</v>
      </c>
      <c r="EL25" s="45">
        <f t="shared" ref="EL25:EL40" si="181">ED25/I25</f>
        <v>0.61448900388098315</v>
      </c>
      <c r="EM25" s="45">
        <f t="shared" ref="EM25:EM40" si="182">EA25/J25</f>
        <v>9.2045741712954515E-2</v>
      </c>
      <c r="EN25" s="45">
        <f t="shared" ref="EN25:EN40" si="183">EB25/J25</f>
        <v>-3.3471178804710733E-2</v>
      </c>
      <c r="EO25" s="45">
        <f t="shared" ref="EO25:EO40" si="184">EC25/J25</f>
        <v>0.22174655958120862</v>
      </c>
      <c r="EP25" s="45">
        <f t="shared" ref="EP25:EP40" si="185">ED25/J25</f>
        <v>0.39747024830593997</v>
      </c>
      <c r="EQ25" s="45">
        <f t="shared" ref="EQ25:EQ40" si="186">IFERROR(EB25-EA25,"")</f>
        <v>-0.3</v>
      </c>
      <c r="ER25" s="45">
        <f t="shared" ref="ER25:ER40" si="187">IFERROR(EC25-EA25,"")</f>
        <v>0.31000000000000005</v>
      </c>
      <c r="ES25" s="45">
        <f t="shared" ref="ES25:ES40" si="188">IFERROR(ED25-EA25,"")</f>
        <v>0.73</v>
      </c>
      <c r="ET25" s="45">
        <f t="shared" ref="ET25:ET40" si="189">IFERROR(EQ25/K25,"")</f>
        <v>-0.19011406844106463</v>
      </c>
      <c r="EU25" s="45">
        <f t="shared" ref="EU25:EU40" si="190">IFERROR(ER25/K25,"")</f>
        <v>0.19645120405576683</v>
      </c>
      <c r="EV25" s="45">
        <f t="shared" ref="EV25:EV40" si="191">IFERROR(ES25/K25,"")</f>
        <v>0.46261089987325726</v>
      </c>
      <c r="EW25" s="45">
        <f t="shared" ref="EW25:EW40" si="192">EQ25/I25</f>
        <v>-0.19404915912031045</v>
      </c>
      <c r="EX25" s="45">
        <f t="shared" ref="EX25:EX40" si="193">ER25/I25</f>
        <v>0.20051746442432086</v>
      </c>
      <c r="EY25" s="45">
        <f t="shared" ref="EY25:EY40" si="194">ES25/I25</f>
        <v>0.47218628719275546</v>
      </c>
      <c r="EZ25" s="49">
        <v>-0.31</v>
      </c>
      <c r="FA25" s="49">
        <v>-0.15</v>
      </c>
      <c r="FB25" s="49">
        <v>-0.83</v>
      </c>
      <c r="FC25" s="49">
        <v>-1.1499999999999999</v>
      </c>
      <c r="FD25" s="45">
        <f t="shared" ref="FD25:FD40" si="195">EZ25/K25</f>
        <v>-0.19645120405576677</v>
      </c>
      <c r="FE25" s="45">
        <f t="shared" ref="FE25:FE40" si="196">FA25/K25</f>
        <v>-9.5057034220532313E-2</v>
      </c>
      <c r="FF25" s="45">
        <f t="shared" ref="FF25:FF40" si="197">FB25/K25</f>
        <v>-0.52598225602027882</v>
      </c>
      <c r="FG25" s="45">
        <f t="shared" ref="FG25:FG40" si="198">FC25/K25</f>
        <v>-0.72877059569074765</v>
      </c>
      <c r="FH25" s="45">
        <f t="shared" ref="FH25:FH40" si="199">EZ25/I25</f>
        <v>-0.20051746442432083</v>
      </c>
      <c r="FI25" s="45">
        <f t="shared" ref="FI25:FI40" si="200">FA25/I25</f>
        <v>-9.7024579560155227E-2</v>
      </c>
      <c r="FJ25" s="45">
        <f t="shared" ref="FJ25:FJ40" si="201">FB25/I25</f>
        <v>-0.53686934023285893</v>
      </c>
      <c r="FK25" s="45">
        <f t="shared" ref="FK25:FK40" si="202">FC25/I25</f>
        <v>-0.74385510996119009</v>
      </c>
      <c r="FL25" s="45">
        <f t="shared" ref="FL25:FL40" si="203">EZ25/J25</f>
        <v>-0.1297008178682541</v>
      </c>
      <c r="FM25" s="45">
        <f t="shared" ref="FM25:FM40" si="204">FA25/J25</f>
        <v>-6.2758460258832624E-2</v>
      </c>
      <c r="FN25" s="45">
        <f t="shared" ref="FN25:FN40" si="205">FB25/J25</f>
        <v>-0.34726348009887387</v>
      </c>
      <c r="FO25" s="45">
        <f t="shared" ref="FO25:FO40" si="206">FC25/J25</f>
        <v>-0.4811481953177168</v>
      </c>
      <c r="FP25" s="45">
        <f t="shared" ref="FP25:FP40" si="207">IFERROR(FA25-EZ25,"")</f>
        <v>0.16</v>
      </c>
      <c r="FQ25" s="45">
        <f t="shared" ref="FQ25:FQ40" si="208">IFERROR(FB25-EZ25,"")</f>
        <v>-0.52</v>
      </c>
      <c r="FR25" s="45">
        <f t="shared" ref="FR25:FR40" si="209">IFERROR(FC25-EZ25,"")</f>
        <v>-0.83999999999999986</v>
      </c>
      <c r="FS25" s="45">
        <f t="shared" ref="FS25:FS40" si="210">IFERROR(FP25/K25,"")</f>
        <v>0.10139416983523447</v>
      </c>
      <c r="FT25" s="45">
        <f t="shared" ref="FT25:FT40" si="211">IFERROR(FQ25/K25,"")</f>
        <v>-0.32953105196451205</v>
      </c>
      <c r="FU25" s="45">
        <f t="shared" ref="FU25:FU40" si="212">IFERROR(FR25/K25,"")</f>
        <v>-0.53231939163498088</v>
      </c>
      <c r="FV25" s="45">
        <f t="shared" ref="FV25:FV40" si="213">FP25/I25</f>
        <v>0.10349288486416559</v>
      </c>
      <c r="FW25" s="45">
        <f t="shared" ref="FW25:FW40" si="214">FQ25/I25</f>
        <v>-0.33635187580853815</v>
      </c>
      <c r="FX25" s="45">
        <f t="shared" ref="FX25:FX40" si="215">FR25/I25</f>
        <v>-0.54333764553686925</v>
      </c>
      <c r="FY25" s="49">
        <v>6.79</v>
      </c>
      <c r="FZ25" s="49">
        <v>6.44</v>
      </c>
      <c r="GA25" s="49">
        <v>11.22</v>
      </c>
      <c r="GB25" s="49">
        <v>13.05</v>
      </c>
      <c r="GC25" s="45">
        <f t="shared" ref="GC25:GC40" si="216">FY25/K25</f>
        <v>4.3029150823827624</v>
      </c>
      <c r="GD25" s="45">
        <f t="shared" ref="GD25:GD40" si="217">FZ25/K25</f>
        <v>4.081115335868188</v>
      </c>
      <c r="GE25" s="45">
        <f t="shared" ref="GE25:GE40" si="218">GA25/K25</f>
        <v>7.1102661596958177</v>
      </c>
      <c r="GF25" s="45">
        <f t="shared" ref="GF25:GF40" si="219">GB25/K25</f>
        <v>8.2699619771863127</v>
      </c>
      <c r="GG25" s="45">
        <f t="shared" ref="GG25:GG40" si="220">FY25/I25</f>
        <v>4.3919793014230271</v>
      </c>
      <c r="GH25" s="45">
        <f t="shared" ref="GH25:GH40" si="221">FZ25/I25</f>
        <v>4.1655886157826654</v>
      </c>
      <c r="GI25" s="45">
        <f t="shared" ref="GI25:GI40" si="222">GA25/I25</f>
        <v>7.2574385510996118</v>
      </c>
      <c r="GJ25" s="45">
        <f t="shared" ref="GJ25:GJ40" si="223">GB25/I25</f>
        <v>8.4411384217335055</v>
      </c>
      <c r="GK25" s="45">
        <f t="shared" ref="GK25:GK40" si="224">FY25/J25</f>
        <v>2.8408663010498238</v>
      </c>
      <c r="GL25" s="45">
        <f t="shared" ref="GL25:GL40" si="225">FZ25/J25</f>
        <v>2.6944298937792142</v>
      </c>
      <c r="GM25" s="45">
        <f t="shared" ref="GM25:GM40" si="226">GA25/J25</f>
        <v>4.6943328273606806</v>
      </c>
      <c r="GN25" s="45">
        <f t="shared" ref="GN25:GN40" si="227">GB25/J25</f>
        <v>5.4599860425184392</v>
      </c>
      <c r="GO25" s="45">
        <f t="shared" ref="GO25:GO40" si="228">IFERROR(FZ25-FY25,"")</f>
        <v>-0.34999999999999964</v>
      </c>
      <c r="GP25" s="45">
        <f t="shared" ref="GP25:GP40" si="229">IFERROR(GA25-FY25,"")</f>
        <v>4.4300000000000006</v>
      </c>
      <c r="GQ25" s="45">
        <f t="shared" ref="GQ25:GQ40" si="230">IFERROR(GB25-FY25,"")</f>
        <v>6.2600000000000007</v>
      </c>
      <c r="GR25" s="45">
        <f t="shared" ref="GR25:GR40" si="231">IFERROR(GO25/K25,"")</f>
        <v>-0.22179974651457518</v>
      </c>
      <c r="GS25" s="45">
        <f t="shared" ref="GS25:GS40" si="232">IFERROR(GP25/K25,"")</f>
        <v>2.8073510773130548</v>
      </c>
      <c r="GT25" s="45">
        <f t="shared" ref="GT25:GT40" si="233">IFERROR(GQ25/K25,"")</f>
        <v>3.9670468948035489</v>
      </c>
      <c r="GU25" s="45">
        <f t="shared" ref="GU25:GU40" si="234">GO25/I25</f>
        <v>-0.22639068564036199</v>
      </c>
      <c r="GV25" s="45">
        <f t="shared" ref="GV25:GV40" si="235">GP25/I25</f>
        <v>2.8654592496765852</v>
      </c>
      <c r="GW25" s="45">
        <f t="shared" ref="GW25:GW40" si="236">GQ25/I25</f>
        <v>4.0491591203104793</v>
      </c>
      <c r="GX25" s="49">
        <v>0.99</v>
      </c>
      <c r="GY25" s="49">
        <v>0.49</v>
      </c>
      <c r="GZ25" s="49">
        <v>3.85</v>
      </c>
      <c r="HA25" s="49">
        <v>6.68</v>
      </c>
      <c r="HB25" s="45">
        <f t="shared" ref="HB25:HB40" si="237">GX25/K25</f>
        <v>0.62737642585551323</v>
      </c>
      <c r="HC25" s="45">
        <f t="shared" ref="HC25:HC40" si="238">GY25/K25</f>
        <v>0.31051964512040553</v>
      </c>
      <c r="HD25" s="45">
        <f t="shared" ref="HD25:HD40" si="239">GZ25/K25</f>
        <v>2.4397972116603297</v>
      </c>
      <c r="HE25" s="45">
        <f t="shared" ref="HE25:HE40" si="240">HA25/K25</f>
        <v>4.2332065906210392</v>
      </c>
      <c r="HF25" s="45">
        <f t="shared" ref="HF25:HF40" si="241">GX25/I25</f>
        <v>0.64036222509702456</v>
      </c>
      <c r="HG25" s="45">
        <f t="shared" ref="HG25:HG40" si="242">GY25/I25</f>
        <v>0.31694695989650712</v>
      </c>
      <c r="HH25" s="45">
        <f t="shared" ref="HH25:HH40" si="243">GZ25/I25</f>
        <v>2.4902975420439843</v>
      </c>
      <c r="HI25" s="45">
        <f t="shared" ref="HI25:HI40" si="244">HA25/I25</f>
        <v>4.3208279430789132</v>
      </c>
      <c r="HJ25" s="45">
        <f t="shared" ref="HJ25:HJ40" si="245">GX25/J25</f>
        <v>0.41420583770829533</v>
      </c>
      <c r="HK25" s="45">
        <f t="shared" ref="HK25:HK40" si="246">GY25/J25</f>
        <v>0.20501097017885325</v>
      </c>
      <c r="HL25" s="45">
        <f t="shared" ref="HL25:HL40" si="247">GZ25/J25</f>
        <v>1.6108004799767042</v>
      </c>
      <c r="HM25" s="45">
        <f t="shared" ref="HM25:HM40" si="248">HA25/J25</f>
        <v>2.7948434301933465</v>
      </c>
      <c r="HN25" s="45">
        <f t="shared" ref="HN25:HN40" si="249">IFERROR(GY25-GX25,"")</f>
        <v>-0.5</v>
      </c>
      <c r="HO25" s="45">
        <f t="shared" ref="HO25:HO40" si="250">IFERROR(GZ25-GX25,"")</f>
        <v>2.8600000000000003</v>
      </c>
      <c r="HP25" s="45">
        <f t="shared" ref="HP25:HP40" si="251">IFERROR(HA25-GX25,"")</f>
        <v>5.6899999999999995</v>
      </c>
      <c r="HQ25" s="45">
        <f t="shared" ref="HQ25:HQ40" si="252">IFERROR(HN25/K25,"")</f>
        <v>-0.3168567807351077</v>
      </c>
      <c r="HR25" s="45">
        <f t="shared" ref="HR25:HR40" si="253">IFERROR(HO25/K25,"")</f>
        <v>1.8124207858048162</v>
      </c>
      <c r="HS25" s="45">
        <f t="shared" ref="HS25:HS40" si="254">IFERROR(HP25/K25,"")</f>
        <v>3.6058301647655253</v>
      </c>
      <c r="HT25" s="45">
        <f t="shared" ref="HT25:HT40" si="255">HN25/I25</f>
        <v>-0.32341526520051744</v>
      </c>
      <c r="HU25" s="45">
        <f t="shared" ref="HU25:HU40" si="256">HO25/I25</f>
        <v>1.8499353169469601</v>
      </c>
      <c r="HV25" s="45">
        <f t="shared" ref="HV25:HV40" si="257">HP25/I25</f>
        <v>3.6804657179818885</v>
      </c>
      <c r="HW25" s="49">
        <v>0</v>
      </c>
      <c r="HX25" s="49">
        <v>0</v>
      </c>
      <c r="HY25" s="49">
        <v>0</v>
      </c>
      <c r="HZ25" s="49">
        <v>2950</v>
      </c>
      <c r="IA25" s="49">
        <v>117.7</v>
      </c>
      <c r="IB25" s="49">
        <v>2830</v>
      </c>
      <c r="IC25" s="49">
        <v>120.4</v>
      </c>
      <c r="ID25" s="49">
        <v>2200</v>
      </c>
      <c r="IE25" s="49">
        <v>118.6</v>
      </c>
      <c r="IF25" s="49">
        <v>77.58</v>
      </c>
      <c r="IG25" s="49">
        <v>16.79</v>
      </c>
      <c r="IH25" s="49">
        <v>99.9</v>
      </c>
      <c r="II25" s="45">
        <v>0</v>
      </c>
      <c r="IJ25" s="45">
        <v>0</v>
      </c>
      <c r="IK25" s="45">
        <v>0</v>
      </c>
      <c r="IL25" s="45">
        <v>1</v>
      </c>
      <c r="IM25" s="45">
        <v>1</v>
      </c>
      <c r="IN25" s="45">
        <v>0</v>
      </c>
      <c r="IO25" s="45">
        <v>1</v>
      </c>
      <c r="IP25" s="45">
        <v>0</v>
      </c>
      <c r="IQ25" s="45">
        <v>0</v>
      </c>
      <c r="IR25" s="45">
        <v>1</v>
      </c>
      <c r="IS25" s="45">
        <v>1</v>
      </c>
      <c r="IT25" s="45">
        <v>1</v>
      </c>
      <c r="IU25" s="45">
        <v>1</v>
      </c>
      <c r="IV25" s="49">
        <v>1</v>
      </c>
      <c r="IW25" s="45">
        <v>1</v>
      </c>
      <c r="IX25" s="49">
        <v>1</v>
      </c>
      <c r="IY25" s="45">
        <v>0</v>
      </c>
      <c r="IZ25" s="45">
        <v>0</v>
      </c>
      <c r="JA25" s="45">
        <v>0</v>
      </c>
      <c r="JB25" s="45">
        <v>0</v>
      </c>
      <c r="JC25" s="45">
        <v>0</v>
      </c>
      <c r="JD25" s="45">
        <v>0</v>
      </c>
      <c r="JE25" s="45">
        <v>0</v>
      </c>
      <c r="JF25" s="45">
        <v>1</v>
      </c>
      <c r="JG25" s="45">
        <v>1</v>
      </c>
      <c r="JH25" s="45">
        <v>1</v>
      </c>
      <c r="JI25" s="45">
        <v>1</v>
      </c>
      <c r="JJ25" s="45">
        <v>1</v>
      </c>
      <c r="JK25" s="49">
        <f>(CC25/CC19)*100</f>
        <v>165.53672316384183</v>
      </c>
      <c r="JL25" s="45">
        <f>(CG25/CG19)*100</f>
        <v>174.87307827257561</v>
      </c>
      <c r="JM25" s="45">
        <f>(CK25/CK19)*100</f>
        <v>178.06440531789713</v>
      </c>
      <c r="JN25" s="45">
        <f>(DB25/DB19)*100</f>
        <v>157.55813953488371</v>
      </c>
      <c r="JO25" s="45">
        <f>(DF25/DF19)*100</f>
        <v>166.44449848203496</v>
      </c>
      <c r="JP25" s="45">
        <f>(DJ25/DJ19)*100</f>
        <v>169.48200908571258</v>
      </c>
      <c r="JQ25" s="45">
        <f>(EA25/EA19)*100</f>
        <v>439.99999999999994</v>
      </c>
      <c r="JR25" s="45">
        <f>(EE25/EE19)*100</f>
        <v>464.81622306717361</v>
      </c>
      <c r="JS25" s="45">
        <f>(EI25/EI19)*100</f>
        <v>473.29883570504529</v>
      </c>
      <c r="JT25" s="45">
        <f>EZ25/EZ19*100</f>
        <v>100</v>
      </c>
      <c r="JU25" s="45">
        <f>FD25/FD19*100</f>
        <v>105.6400506970849</v>
      </c>
      <c r="JV25" s="45">
        <f>FH25/FH19*100</f>
        <v>107.56791720569213</v>
      </c>
      <c r="JW25" s="45">
        <f>FY25/FY19*100</f>
        <v>95.768688293370957</v>
      </c>
      <c r="JX25" s="45">
        <f>GC25/GC19*100</f>
        <v>101.17009086505028</v>
      </c>
      <c r="JY25" s="45">
        <f>GG25/GG19*100</f>
        <v>103.0163833323906</v>
      </c>
      <c r="JZ25" s="45">
        <f>GX25/GX19*100</f>
        <v>98.019801980198025</v>
      </c>
      <c r="KA25" s="45">
        <f>HB25/HB19*100</f>
        <v>103.54816850506343</v>
      </c>
      <c r="KB25" s="45">
        <f>HF25/HF19*100</f>
        <v>105.43785943924276</v>
      </c>
      <c r="KC25" s="45">
        <f t="shared" ref="KC25:KC40" si="258">6.001-0.029*IH25</f>
        <v>3.1038999999999999</v>
      </c>
      <c r="KD25" s="45">
        <f t="shared" ref="KD25:KD40" si="259">CC25/KC25*100</f>
        <v>94.397371049325045</v>
      </c>
      <c r="KE25" s="45">
        <f t="shared" ref="KE25:KE40" si="260">-1.981+0.011*H25</f>
        <v>-0.2804000000000002</v>
      </c>
      <c r="KF25" s="45">
        <f t="shared" ref="KF25:KF40" si="261">EZ25/KE25*100</f>
        <v>110.55634807417967</v>
      </c>
      <c r="KG25" s="45">
        <f t="shared" ref="KG25:KG40" si="262">22.305-0.098*H25</f>
        <v>7.1541999999999994</v>
      </c>
      <c r="KH25" s="45">
        <f t="shared" ref="KH25:KH40" si="263">FY25/KG25*100</f>
        <v>94.909284056917613</v>
      </c>
    </row>
    <row r="26" spans="1:294" s="45" customFormat="1">
      <c r="A26" s="77">
        <v>7</v>
      </c>
      <c r="B26" s="49">
        <v>6</v>
      </c>
      <c r="C26" s="50">
        <v>1357258</v>
      </c>
      <c r="D26" s="49">
        <v>55</v>
      </c>
      <c r="E26" s="49" t="s">
        <v>79</v>
      </c>
      <c r="F26" s="49">
        <v>0</v>
      </c>
      <c r="G26" s="49">
        <v>0</v>
      </c>
      <c r="H26" s="49">
        <v>153.80000000000001</v>
      </c>
      <c r="I26" s="49">
        <f t="shared" si="114"/>
        <v>1.538</v>
      </c>
      <c r="J26" s="49">
        <f t="shared" si="115"/>
        <v>2.3654440000000001</v>
      </c>
      <c r="K26" s="49">
        <v>1.484</v>
      </c>
      <c r="L26" s="49">
        <v>0</v>
      </c>
      <c r="M26" s="51"/>
      <c r="N26" s="51"/>
      <c r="O26" s="51"/>
      <c r="P26" s="51"/>
      <c r="Q26" s="51"/>
      <c r="R26" s="51"/>
      <c r="S26" s="51">
        <v>0</v>
      </c>
      <c r="T26" s="49">
        <v>0</v>
      </c>
      <c r="U26" s="62">
        <v>0</v>
      </c>
      <c r="V26" s="56">
        <v>0</v>
      </c>
      <c r="W26" s="49">
        <v>0</v>
      </c>
      <c r="X26" s="51"/>
      <c r="Y26" s="51"/>
      <c r="Z26" s="51"/>
      <c r="AA26" s="49">
        <v>1</v>
      </c>
      <c r="AB26" s="49">
        <v>250</v>
      </c>
      <c r="AC26" s="49">
        <v>1</v>
      </c>
      <c r="AD26" s="49">
        <v>0</v>
      </c>
      <c r="AE26" s="49">
        <v>0</v>
      </c>
      <c r="AF26" s="52">
        <v>43189</v>
      </c>
      <c r="AG26" s="52">
        <v>43193</v>
      </c>
      <c r="AH26" s="52">
        <v>43200</v>
      </c>
      <c r="AI26" s="57">
        <v>2</v>
      </c>
      <c r="AJ26" s="54">
        <f t="shared" si="116"/>
        <v>7</v>
      </c>
      <c r="AK26" s="49" t="s">
        <v>98</v>
      </c>
      <c r="AL26" s="55"/>
      <c r="AM26" s="55">
        <v>1</v>
      </c>
      <c r="AN26" s="55">
        <v>3</v>
      </c>
      <c r="AO26" s="54">
        <v>0</v>
      </c>
      <c r="AP26" s="54">
        <v>237</v>
      </c>
      <c r="AQ26" s="54">
        <v>10</v>
      </c>
      <c r="AR26" s="54" t="s">
        <v>149</v>
      </c>
      <c r="AS26" s="54">
        <v>2</v>
      </c>
      <c r="AT26" s="54" t="s">
        <v>149</v>
      </c>
      <c r="AU26" s="54">
        <v>2</v>
      </c>
      <c r="AV26" s="54"/>
      <c r="AW26" s="54" t="s">
        <v>150</v>
      </c>
      <c r="AX26" s="54">
        <v>1</v>
      </c>
      <c r="AY26" s="49">
        <v>1</v>
      </c>
      <c r="AZ26" s="54" t="s">
        <v>155</v>
      </c>
      <c r="BA26" s="49">
        <v>52.1</v>
      </c>
      <c r="BB26" s="49">
        <v>53.4</v>
      </c>
      <c r="BC26" s="49">
        <v>52.1</v>
      </c>
      <c r="BD26" s="49">
        <v>51.6</v>
      </c>
      <c r="BE26" s="49">
        <f t="shared" si="117"/>
        <v>1.2999999999999972</v>
      </c>
      <c r="BF26" s="49">
        <f t="shared" si="118"/>
        <v>0</v>
      </c>
      <c r="BG26" s="49">
        <f t="shared" si="119"/>
        <v>-0.5</v>
      </c>
      <c r="BH26" s="49">
        <f t="shared" si="120"/>
        <v>2.4952015355086314</v>
      </c>
      <c r="BI26" s="49">
        <f t="shared" si="121"/>
        <v>0</v>
      </c>
      <c r="BJ26" s="49">
        <f t="shared" si="122"/>
        <v>-0.95969289827255277</v>
      </c>
      <c r="BK26" s="49">
        <f t="shared" si="123"/>
        <v>1.6814026519599943</v>
      </c>
      <c r="BL26" s="49">
        <f t="shared" si="124"/>
        <v>0</v>
      </c>
      <c r="BM26" s="49">
        <f t="shared" si="125"/>
        <v>-0.64669332767692234</v>
      </c>
      <c r="BN26" s="49">
        <v>0</v>
      </c>
      <c r="BO26" s="49">
        <v>0</v>
      </c>
      <c r="BP26" s="49">
        <v>0</v>
      </c>
      <c r="BQ26" s="49">
        <v>0</v>
      </c>
      <c r="BR26" s="49">
        <f t="shared" si="126"/>
        <v>0</v>
      </c>
      <c r="BS26" s="49">
        <f t="shared" si="127"/>
        <v>0</v>
      </c>
      <c r="BT26" s="49">
        <f t="shared" si="128"/>
        <v>0</v>
      </c>
      <c r="BU26" s="49">
        <v>2</v>
      </c>
      <c r="BV26" s="49">
        <v>0</v>
      </c>
      <c r="BW26" s="49">
        <v>2</v>
      </c>
      <c r="BX26" s="49">
        <v>0</v>
      </c>
      <c r="BY26" s="49">
        <f t="shared" si="129"/>
        <v>-2</v>
      </c>
      <c r="BZ26" s="49">
        <f t="shared" si="130"/>
        <v>0</v>
      </c>
      <c r="CA26" s="49">
        <f t="shared" si="131"/>
        <v>-2</v>
      </c>
      <c r="CB26" s="49">
        <v>5</v>
      </c>
      <c r="CC26" s="49">
        <v>1.99</v>
      </c>
      <c r="CD26" s="49">
        <v>3.6</v>
      </c>
      <c r="CE26" s="49">
        <v>2.48</v>
      </c>
      <c r="CF26" s="49">
        <v>2.66</v>
      </c>
      <c r="CG26" s="49">
        <f t="shared" si="132"/>
        <v>1.3409703504043127</v>
      </c>
      <c r="CH26" s="49">
        <f t="shared" si="133"/>
        <v>2.4258760107816713</v>
      </c>
      <c r="CI26" s="49">
        <f t="shared" si="134"/>
        <v>1.6711590296495957</v>
      </c>
      <c r="CJ26" s="49">
        <f t="shared" si="135"/>
        <v>1.7924528301886793</v>
      </c>
      <c r="CK26" s="49">
        <f t="shared" si="136"/>
        <v>1.2938881664499349</v>
      </c>
      <c r="CL26" s="49">
        <f t="shared" si="137"/>
        <v>2.3407022106631992</v>
      </c>
      <c r="CM26" s="49">
        <f t="shared" si="138"/>
        <v>1.612483745123537</v>
      </c>
      <c r="CN26" s="49">
        <f t="shared" si="139"/>
        <v>1.7295188556566972</v>
      </c>
      <c r="CO26" s="49">
        <f t="shared" si="140"/>
        <v>0.84127969210008768</v>
      </c>
      <c r="CP26" s="49">
        <f t="shared" si="141"/>
        <v>1.5219130108343295</v>
      </c>
      <c r="CQ26" s="49">
        <f t="shared" si="142"/>
        <v>1.0484289630192047</v>
      </c>
      <c r="CR26" s="49">
        <f t="shared" si="143"/>
        <v>1.1245246135609213</v>
      </c>
      <c r="CS26" s="49">
        <f t="shared" si="144"/>
        <v>1.61</v>
      </c>
      <c r="CT26" s="49">
        <f t="shared" si="145"/>
        <v>0.49</v>
      </c>
      <c r="CU26" s="49">
        <f t="shared" si="146"/>
        <v>0.67000000000000015</v>
      </c>
      <c r="CV26" s="49">
        <f t="shared" si="147"/>
        <v>1.0849056603773586</v>
      </c>
      <c r="CW26" s="49">
        <f t="shared" si="148"/>
        <v>0.330188679245283</v>
      </c>
      <c r="CX26" s="49">
        <f t="shared" si="149"/>
        <v>0.45148247978436667</v>
      </c>
      <c r="CY26" s="49">
        <f t="shared" si="150"/>
        <v>1.0468140442132641</v>
      </c>
      <c r="CZ26" s="49">
        <f t="shared" si="151"/>
        <v>0.31859557867360205</v>
      </c>
      <c r="DA26" s="49">
        <f t="shared" si="152"/>
        <v>0.43563068920676212</v>
      </c>
      <c r="DB26" s="49">
        <v>2.08</v>
      </c>
      <c r="DC26" s="49">
        <v>3.47</v>
      </c>
      <c r="DD26" s="49">
        <v>2.54</v>
      </c>
      <c r="DE26" s="49">
        <v>2.86</v>
      </c>
      <c r="DF26" s="49">
        <f t="shared" si="153"/>
        <v>1.4016172506738545</v>
      </c>
      <c r="DG26" s="49">
        <f t="shared" si="154"/>
        <v>2.3382749326145555</v>
      </c>
      <c r="DH26" s="49">
        <f t="shared" si="155"/>
        <v>1.7115902964959568</v>
      </c>
      <c r="DI26" s="49">
        <f t="shared" si="156"/>
        <v>1.9272237196765498</v>
      </c>
      <c r="DJ26" s="49">
        <f t="shared" si="157"/>
        <v>1.3524057217165151</v>
      </c>
      <c r="DK26" s="49">
        <f t="shared" si="158"/>
        <v>2.256176853055917</v>
      </c>
      <c r="DL26" s="49">
        <f t="shared" si="159"/>
        <v>1.6514954486345903</v>
      </c>
      <c r="DM26" s="49">
        <f t="shared" si="160"/>
        <v>1.859557867360208</v>
      </c>
      <c r="DN26" s="49">
        <f t="shared" si="161"/>
        <v>0.87932751737094594</v>
      </c>
      <c r="DO26" s="49">
        <f t="shared" si="162"/>
        <v>1.4669550409986456</v>
      </c>
      <c r="DP26" s="49">
        <f t="shared" si="163"/>
        <v>1.0737941798664437</v>
      </c>
      <c r="DQ26" s="49">
        <f t="shared" si="164"/>
        <v>1.2090753363850506</v>
      </c>
      <c r="DR26" s="49">
        <f t="shared" si="165"/>
        <v>1.3900000000000001</v>
      </c>
      <c r="DS26" s="49">
        <f t="shared" si="166"/>
        <v>0.45999999999999996</v>
      </c>
      <c r="DT26" s="49">
        <f t="shared" si="167"/>
        <v>0.7799999999999998</v>
      </c>
      <c r="DU26" s="49">
        <f t="shared" si="168"/>
        <v>0.93665768194070087</v>
      </c>
      <c r="DV26" s="49">
        <f t="shared" si="169"/>
        <v>0.30997304582210239</v>
      </c>
      <c r="DW26" s="49">
        <f t="shared" si="170"/>
        <v>0.52560646900269525</v>
      </c>
      <c r="DX26" s="49">
        <f t="shared" si="171"/>
        <v>0.9037711313394019</v>
      </c>
      <c r="DY26" s="49">
        <f t="shared" si="172"/>
        <v>0.29908972691807539</v>
      </c>
      <c r="DZ26" s="49">
        <f t="shared" si="173"/>
        <v>0.50715214564369293</v>
      </c>
      <c r="EA26" s="49">
        <v>-0.09</v>
      </c>
      <c r="EB26" s="49">
        <v>0.13</v>
      </c>
      <c r="EC26" s="49">
        <v>-0.06</v>
      </c>
      <c r="ED26" s="49">
        <v>-0.2</v>
      </c>
      <c r="EE26" s="49">
        <f t="shared" si="174"/>
        <v>-6.0646900269541774E-2</v>
      </c>
      <c r="EF26" s="49">
        <f t="shared" si="175"/>
        <v>8.7601078167115903E-2</v>
      </c>
      <c r="EG26" s="49">
        <f t="shared" si="176"/>
        <v>-4.0431266846361183E-2</v>
      </c>
      <c r="EH26" s="49">
        <f t="shared" si="177"/>
        <v>-0.13477088948787064</v>
      </c>
      <c r="EI26" s="49">
        <f t="shared" si="178"/>
        <v>-5.8517555266579972E-2</v>
      </c>
      <c r="EJ26" s="49">
        <f t="shared" si="179"/>
        <v>8.4525357607282192E-2</v>
      </c>
      <c r="EK26" s="49">
        <f t="shared" si="180"/>
        <v>-3.9011703511053313E-2</v>
      </c>
      <c r="EL26" s="49">
        <f t="shared" si="181"/>
        <v>-0.13003901170351106</v>
      </c>
      <c r="EM26" s="49">
        <f t="shared" si="182"/>
        <v>-3.8047825270858239E-2</v>
      </c>
      <c r="EN26" s="49">
        <f t="shared" si="183"/>
        <v>5.4957969835684121E-2</v>
      </c>
      <c r="EO26" s="49">
        <f t="shared" si="184"/>
        <v>-2.5365216847238824E-2</v>
      </c>
      <c r="EP26" s="49">
        <f t="shared" si="185"/>
        <v>-8.4550722824129426E-2</v>
      </c>
      <c r="EQ26" s="49">
        <f t="shared" si="186"/>
        <v>0.22</v>
      </c>
      <c r="ER26" s="49">
        <f t="shared" si="187"/>
        <v>0.03</v>
      </c>
      <c r="ES26" s="49">
        <f t="shared" si="188"/>
        <v>-0.11000000000000001</v>
      </c>
      <c r="ET26" s="49">
        <f t="shared" si="189"/>
        <v>0.14824797843665768</v>
      </c>
      <c r="EU26" s="49">
        <f t="shared" si="190"/>
        <v>2.0215633423180591E-2</v>
      </c>
      <c r="EV26" s="49">
        <f t="shared" si="191"/>
        <v>-7.4123989218328856E-2</v>
      </c>
      <c r="EW26" s="49">
        <f t="shared" si="192"/>
        <v>0.14304291287386214</v>
      </c>
      <c r="EX26" s="49">
        <f t="shared" si="193"/>
        <v>1.9505851755526656E-2</v>
      </c>
      <c r="EY26" s="49">
        <f t="shared" si="194"/>
        <v>-7.1521456436931086E-2</v>
      </c>
      <c r="EZ26" s="49">
        <v>-0.17</v>
      </c>
      <c r="FA26" s="49">
        <v>-0.44</v>
      </c>
      <c r="FB26" s="49">
        <v>-0.26</v>
      </c>
      <c r="FC26" s="49">
        <v>-7.0000000000000007E-2</v>
      </c>
      <c r="FD26" s="49">
        <f t="shared" si="195"/>
        <v>-0.11455525606469004</v>
      </c>
      <c r="FE26" s="49">
        <f t="shared" si="196"/>
        <v>-0.29649595687331537</v>
      </c>
      <c r="FF26" s="49">
        <f t="shared" si="197"/>
        <v>-0.17520215633423181</v>
      </c>
      <c r="FG26" s="49">
        <f t="shared" si="198"/>
        <v>-4.716981132075472E-2</v>
      </c>
      <c r="FH26" s="49">
        <f t="shared" si="199"/>
        <v>-0.11053315994798441</v>
      </c>
      <c r="FI26" s="49">
        <f t="shared" si="200"/>
        <v>-0.28608582574772429</v>
      </c>
      <c r="FJ26" s="49">
        <f t="shared" si="201"/>
        <v>-0.16905071521456438</v>
      </c>
      <c r="FK26" s="49">
        <f t="shared" si="202"/>
        <v>-4.5513654096228873E-2</v>
      </c>
      <c r="FL26" s="49">
        <f t="shared" si="203"/>
        <v>-7.1868114400510011E-2</v>
      </c>
      <c r="FM26" s="49">
        <f t="shared" si="204"/>
        <v>-0.18601159021308472</v>
      </c>
      <c r="FN26" s="49">
        <f t="shared" si="205"/>
        <v>-0.10991593967136824</v>
      </c>
      <c r="FO26" s="49">
        <f t="shared" si="206"/>
        <v>-2.9592752988445301E-2</v>
      </c>
      <c r="FP26" s="49">
        <f t="shared" si="207"/>
        <v>-0.27</v>
      </c>
      <c r="FQ26" s="49">
        <f t="shared" si="208"/>
        <v>-0.09</v>
      </c>
      <c r="FR26" s="49">
        <f t="shared" si="209"/>
        <v>0.1</v>
      </c>
      <c r="FS26" s="49">
        <f t="shared" si="210"/>
        <v>-0.18194070080862534</v>
      </c>
      <c r="FT26" s="49">
        <f t="shared" si="211"/>
        <v>-6.0646900269541774E-2</v>
      </c>
      <c r="FU26" s="49">
        <f t="shared" si="212"/>
        <v>6.7385444743935319E-2</v>
      </c>
      <c r="FV26" s="49">
        <f t="shared" si="213"/>
        <v>-0.17555266579973994</v>
      </c>
      <c r="FW26" s="49">
        <f t="shared" si="214"/>
        <v>-5.8517555266579972E-2</v>
      </c>
      <c r="FX26" s="49">
        <f t="shared" si="215"/>
        <v>6.5019505851755532E-2</v>
      </c>
      <c r="FY26" s="49">
        <v>5.92</v>
      </c>
      <c r="FZ26" s="49">
        <v>7.34</v>
      </c>
      <c r="GA26" s="49">
        <v>6.33</v>
      </c>
      <c r="GB26" s="49">
        <v>5.54</v>
      </c>
      <c r="GC26" s="49">
        <f t="shared" si="216"/>
        <v>3.9892183288409702</v>
      </c>
      <c r="GD26" s="49">
        <f t="shared" si="217"/>
        <v>4.9460916442048521</v>
      </c>
      <c r="GE26" s="49">
        <f t="shared" si="218"/>
        <v>4.2654986522911056</v>
      </c>
      <c r="GF26" s="49">
        <f t="shared" si="219"/>
        <v>3.7331536388140161</v>
      </c>
      <c r="GG26" s="49">
        <f t="shared" si="220"/>
        <v>3.8491547464239271</v>
      </c>
      <c r="GH26" s="49">
        <f t="shared" si="221"/>
        <v>4.7724317295188552</v>
      </c>
      <c r="GI26" s="49">
        <f t="shared" si="222"/>
        <v>4.1157347204161248</v>
      </c>
      <c r="GJ26" s="49">
        <f t="shared" si="223"/>
        <v>3.6020806241872561</v>
      </c>
      <c r="GK26" s="49">
        <f t="shared" si="224"/>
        <v>2.5027013955942308</v>
      </c>
      <c r="GL26" s="49">
        <f t="shared" si="225"/>
        <v>3.1030115276455494</v>
      </c>
      <c r="GM26" s="49">
        <f t="shared" si="226"/>
        <v>2.6760303773836962</v>
      </c>
      <c r="GN26" s="49">
        <f t="shared" si="227"/>
        <v>2.3420550222283851</v>
      </c>
      <c r="GO26" s="49">
        <f t="shared" si="228"/>
        <v>1.42</v>
      </c>
      <c r="GP26" s="49">
        <f t="shared" si="229"/>
        <v>0.41000000000000014</v>
      </c>
      <c r="GQ26" s="49">
        <f t="shared" si="230"/>
        <v>-0.37999999999999989</v>
      </c>
      <c r="GR26" s="49">
        <f t="shared" si="231"/>
        <v>0.95687331536388132</v>
      </c>
      <c r="GS26" s="49">
        <f t="shared" si="232"/>
        <v>0.27628032345013487</v>
      </c>
      <c r="GT26" s="49">
        <f t="shared" si="233"/>
        <v>-0.25606469002695409</v>
      </c>
      <c r="GU26" s="49">
        <f t="shared" si="234"/>
        <v>0.92327698309492845</v>
      </c>
      <c r="GV26" s="49">
        <f t="shared" si="235"/>
        <v>0.26657997399219774</v>
      </c>
      <c r="GW26" s="49">
        <f t="shared" si="236"/>
        <v>-0.24707412223667094</v>
      </c>
      <c r="GX26" s="49">
        <v>0.56999999999999995</v>
      </c>
      <c r="GY26" s="49">
        <v>1.43</v>
      </c>
      <c r="GZ26" s="49">
        <v>0.81</v>
      </c>
      <c r="HA26" s="49">
        <v>0.45</v>
      </c>
      <c r="HB26" s="49">
        <f t="shared" si="237"/>
        <v>0.38409703504043125</v>
      </c>
      <c r="HC26" s="49">
        <f t="shared" si="238"/>
        <v>0.96361185983827491</v>
      </c>
      <c r="HD26" s="49">
        <f t="shared" si="239"/>
        <v>0.54582210242587603</v>
      </c>
      <c r="HE26" s="49">
        <f t="shared" si="240"/>
        <v>0.30323450134770891</v>
      </c>
      <c r="HF26" s="49">
        <f t="shared" si="241"/>
        <v>0.37061118335500648</v>
      </c>
      <c r="HG26" s="49">
        <f t="shared" si="242"/>
        <v>0.929778933680104</v>
      </c>
      <c r="HH26" s="49">
        <f t="shared" si="243"/>
        <v>0.52665799739921981</v>
      </c>
      <c r="HI26" s="49">
        <f t="shared" si="244"/>
        <v>0.2925877763328999</v>
      </c>
      <c r="HJ26" s="49">
        <f t="shared" si="245"/>
        <v>0.24096956004876882</v>
      </c>
      <c r="HK26" s="49">
        <f t="shared" si="246"/>
        <v>0.6045376681925253</v>
      </c>
      <c r="HL26" s="49">
        <f t="shared" si="247"/>
        <v>0.34243042743772417</v>
      </c>
      <c r="HM26" s="49">
        <f t="shared" si="248"/>
        <v>0.19023912635429119</v>
      </c>
      <c r="HN26" s="49">
        <f t="shared" si="249"/>
        <v>0.86</v>
      </c>
      <c r="HO26" s="49">
        <f t="shared" si="250"/>
        <v>0.2400000000000001</v>
      </c>
      <c r="HP26" s="49">
        <f t="shared" si="251"/>
        <v>-0.11999999999999994</v>
      </c>
      <c r="HQ26" s="49">
        <f t="shared" si="252"/>
        <v>0.57951482479784366</v>
      </c>
      <c r="HR26" s="49">
        <f t="shared" si="253"/>
        <v>0.16172506738544482</v>
      </c>
      <c r="HS26" s="49">
        <f t="shared" si="254"/>
        <v>-8.0862533692722338E-2</v>
      </c>
      <c r="HT26" s="49">
        <f t="shared" si="255"/>
        <v>0.55916775032509747</v>
      </c>
      <c r="HU26" s="49">
        <f t="shared" si="256"/>
        <v>0.15604681404421333</v>
      </c>
      <c r="HV26" s="49">
        <f t="shared" si="257"/>
        <v>-7.8023407022106597E-2</v>
      </c>
      <c r="HW26" s="49">
        <v>0</v>
      </c>
      <c r="HX26" s="49">
        <v>0</v>
      </c>
      <c r="HY26" s="49">
        <v>0</v>
      </c>
      <c r="HZ26" s="49">
        <v>3660</v>
      </c>
      <c r="IA26" s="49">
        <v>133.19999999999999</v>
      </c>
      <c r="IB26" s="49">
        <v>3630</v>
      </c>
      <c r="IC26" s="49">
        <v>139</v>
      </c>
      <c r="ID26" s="49">
        <v>2760</v>
      </c>
      <c r="IE26" s="49">
        <v>127.9</v>
      </c>
      <c r="IF26" s="49">
        <v>76.400000000000006</v>
      </c>
      <c r="IG26" s="49">
        <v>16.36</v>
      </c>
      <c r="IH26" s="49">
        <v>97.4</v>
      </c>
      <c r="II26" s="49">
        <v>0</v>
      </c>
      <c r="IJ26" s="49">
        <v>0</v>
      </c>
      <c r="IK26" s="49">
        <v>0</v>
      </c>
      <c r="IL26" s="49">
        <v>1</v>
      </c>
      <c r="IM26" s="49">
        <v>1</v>
      </c>
      <c r="IN26" s="49">
        <v>0</v>
      </c>
      <c r="IO26" s="49">
        <v>1</v>
      </c>
      <c r="IP26" s="49">
        <v>0</v>
      </c>
      <c r="IQ26" s="49">
        <v>0</v>
      </c>
      <c r="IR26" s="49">
        <v>1</v>
      </c>
      <c r="IS26" s="49">
        <v>0</v>
      </c>
      <c r="IT26" s="49">
        <v>0</v>
      </c>
      <c r="IU26" s="49">
        <v>0</v>
      </c>
      <c r="IV26" s="45">
        <v>0</v>
      </c>
      <c r="IW26" s="45">
        <v>1</v>
      </c>
      <c r="IX26" s="49">
        <v>1</v>
      </c>
      <c r="IY26" s="45">
        <v>0</v>
      </c>
      <c r="IZ26" s="45">
        <v>0</v>
      </c>
      <c r="JA26" s="45">
        <v>0</v>
      </c>
      <c r="JB26" s="45">
        <v>1</v>
      </c>
      <c r="JC26" s="45">
        <v>1</v>
      </c>
      <c r="JD26" s="45">
        <v>1</v>
      </c>
      <c r="JE26" s="45">
        <v>0</v>
      </c>
      <c r="JF26" s="45">
        <v>0</v>
      </c>
      <c r="JG26" s="45">
        <v>0</v>
      </c>
      <c r="JH26" s="45">
        <v>0</v>
      </c>
      <c r="JI26" s="45">
        <v>0</v>
      </c>
      <c r="JJ26" s="45">
        <v>0</v>
      </c>
      <c r="JK26" s="49">
        <f>(CC26/CC17)*100</f>
        <v>52.368421052631589</v>
      </c>
      <c r="JL26" s="45">
        <f>(CG26/CG17)*100</f>
        <v>46.898673570719254</v>
      </c>
      <c r="JM26" s="45">
        <f>(CK26/CK17)*100</f>
        <v>49.303949079460686</v>
      </c>
      <c r="JN26" s="45">
        <f>(DB26/DB17)*100</f>
        <v>69.102990033222596</v>
      </c>
      <c r="JO26" s="45">
        <f>(DF26/DF17)*100</f>
        <v>61.885359672609717</v>
      </c>
      <c r="JP26" s="45">
        <f>(DJ26/DJ17)*100</f>
        <v>65.05925199486758</v>
      </c>
      <c r="JQ26" s="45">
        <f>(EA26/EA17)*100</f>
        <v>-11.39240506329114</v>
      </c>
      <c r="JR26" s="45">
        <f>(EE26/EE17)*100</f>
        <v>-10.202497526357091</v>
      </c>
      <c r="JS26" s="45">
        <f>(EI26/EI17)*100</f>
        <v>-10.725749370380735</v>
      </c>
      <c r="JT26" s="45">
        <f>EZ26/EZ17*100</f>
        <v>32.692307692307693</v>
      </c>
      <c r="JU26" s="45">
        <f>FD26/FD17*100</f>
        <v>29.277679867302513</v>
      </c>
      <c r="JV26" s="45">
        <f>FH26/FH17*100</f>
        <v>30.779233770131043</v>
      </c>
      <c r="JW26" s="45">
        <f>FY26/FY17*100</f>
        <v>56.32730732635585</v>
      </c>
      <c r="JX26" s="45">
        <f>GC26/GC17*100</f>
        <v>50.444064310462892</v>
      </c>
      <c r="JY26" s="45">
        <f>GG26/GG17*100</f>
        <v>53.031171006868192</v>
      </c>
      <c r="JZ26" s="45">
        <f>GX26/GX17*100</f>
        <v>22.709163346613543</v>
      </c>
      <c r="KA26" s="45">
        <f>HB26/HB17*100</f>
        <v>20.337249385208491</v>
      </c>
      <c r="KB26" s="45">
        <f>HF26/HF17*100</f>
        <v>21.380278625420299</v>
      </c>
      <c r="KC26" s="45">
        <f t="shared" si="258"/>
        <v>3.1764000000000001</v>
      </c>
      <c r="KD26" s="45">
        <f t="shared" si="259"/>
        <v>62.649540360156152</v>
      </c>
      <c r="KE26" s="45">
        <f t="shared" si="260"/>
        <v>-0.28920000000000012</v>
      </c>
      <c r="KF26" s="45">
        <f t="shared" si="261"/>
        <v>58.782849239280758</v>
      </c>
      <c r="KG26" s="45">
        <f t="shared" si="262"/>
        <v>7.2325999999999979</v>
      </c>
      <c r="KH26" s="45">
        <f t="shared" si="263"/>
        <v>81.851616292896082</v>
      </c>
    </row>
    <row r="27" spans="1:294" s="45" customFormat="1">
      <c r="A27" s="67">
        <v>12</v>
      </c>
      <c r="B27" s="49">
        <v>9</v>
      </c>
      <c r="C27" s="46">
        <v>3125175</v>
      </c>
      <c r="D27" s="45">
        <v>67</v>
      </c>
      <c r="E27" s="45" t="s">
        <v>17</v>
      </c>
      <c r="F27" s="45">
        <v>1</v>
      </c>
      <c r="G27" s="45">
        <v>0</v>
      </c>
      <c r="H27" s="45">
        <v>182.8</v>
      </c>
      <c r="I27" s="45">
        <f t="shared" si="114"/>
        <v>1.8280000000000001</v>
      </c>
      <c r="J27" s="45">
        <f t="shared" si="115"/>
        <v>3.3415840000000001</v>
      </c>
      <c r="K27" s="45">
        <v>1.9750000000000001</v>
      </c>
      <c r="L27" s="45">
        <v>0</v>
      </c>
      <c r="M27" s="23"/>
      <c r="N27" s="23"/>
      <c r="O27" s="23"/>
      <c r="P27" s="23"/>
      <c r="Q27" s="23"/>
      <c r="R27" s="23"/>
      <c r="S27" s="23">
        <v>0</v>
      </c>
      <c r="T27" s="45">
        <v>0</v>
      </c>
      <c r="U27" s="63">
        <v>0</v>
      </c>
      <c r="V27" s="45">
        <v>0</v>
      </c>
      <c r="W27" s="45">
        <v>1</v>
      </c>
      <c r="X27" s="23" t="s">
        <v>105</v>
      </c>
      <c r="Y27" s="23"/>
      <c r="Z27" s="23"/>
      <c r="AA27" s="45">
        <v>1</v>
      </c>
      <c r="AB27" s="45">
        <v>1120</v>
      </c>
      <c r="AC27" s="45">
        <v>1</v>
      </c>
      <c r="AD27" s="45">
        <v>0</v>
      </c>
      <c r="AE27" s="45">
        <v>0</v>
      </c>
      <c r="AF27" s="24">
        <v>43262</v>
      </c>
      <c r="AG27" s="24">
        <v>43265</v>
      </c>
      <c r="AH27" s="24">
        <v>43273</v>
      </c>
      <c r="AI27" s="47">
        <v>2</v>
      </c>
      <c r="AJ27" s="59">
        <f t="shared" si="116"/>
        <v>8</v>
      </c>
      <c r="AK27" s="45" t="s">
        <v>98</v>
      </c>
      <c r="AL27" s="48"/>
      <c r="AM27" s="48">
        <v>1</v>
      </c>
      <c r="AN27" s="48">
        <v>3</v>
      </c>
      <c r="AO27" s="25">
        <v>0</v>
      </c>
      <c r="AP27" s="25">
        <v>259</v>
      </c>
      <c r="AQ27" s="25">
        <v>70</v>
      </c>
      <c r="AR27" s="25" t="s">
        <v>151</v>
      </c>
      <c r="AS27" s="58">
        <v>4</v>
      </c>
      <c r="AT27" s="25" t="s">
        <v>151</v>
      </c>
      <c r="AU27" s="58">
        <v>4</v>
      </c>
      <c r="AV27" s="25"/>
      <c r="AW27" s="25" t="s">
        <v>150</v>
      </c>
      <c r="AX27" s="58">
        <v>1</v>
      </c>
      <c r="AY27" s="25">
        <v>1</v>
      </c>
      <c r="AZ27" s="25" t="s">
        <v>153</v>
      </c>
      <c r="BA27" s="25">
        <v>76</v>
      </c>
      <c r="BB27" s="25">
        <v>77.05</v>
      </c>
      <c r="BC27" s="25">
        <v>74.650000000000006</v>
      </c>
      <c r="BD27" s="25">
        <v>74.95</v>
      </c>
      <c r="BE27" s="45">
        <f t="shared" si="117"/>
        <v>1.0499999999999972</v>
      </c>
      <c r="BF27" s="45">
        <f t="shared" si="118"/>
        <v>-1.3499999999999943</v>
      </c>
      <c r="BG27" s="45">
        <f t="shared" si="119"/>
        <v>-1.0499999999999972</v>
      </c>
      <c r="BH27" s="45">
        <f t="shared" si="120"/>
        <v>1.3815789473684175</v>
      </c>
      <c r="BI27" s="45">
        <f t="shared" si="121"/>
        <v>-1.776315789473677</v>
      </c>
      <c r="BJ27" s="45">
        <f t="shared" si="122"/>
        <v>-1.3815789473684172</v>
      </c>
      <c r="BK27" s="45">
        <f t="shared" si="123"/>
        <v>0.69953364423717335</v>
      </c>
      <c r="BL27" s="45">
        <f t="shared" si="124"/>
        <v>-0.89940039973350727</v>
      </c>
      <c r="BM27" s="45">
        <f t="shared" si="125"/>
        <v>-0.69953364423717324</v>
      </c>
      <c r="BN27" s="45">
        <v>0</v>
      </c>
      <c r="BO27" s="45">
        <v>0</v>
      </c>
      <c r="BP27" s="45">
        <v>1</v>
      </c>
      <c r="BQ27" s="45">
        <v>1</v>
      </c>
      <c r="BR27" s="45">
        <f t="shared" si="126"/>
        <v>0</v>
      </c>
      <c r="BS27" s="45">
        <f t="shared" si="127"/>
        <v>1</v>
      </c>
      <c r="BT27" s="45">
        <f t="shared" si="128"/>
        <v>1</v>
      </c>
      <c r="BU27" s="45">
        <v>0</v>
      </c>
      <c r="BV27" s="45">
        <v>3</v>
      </c>
      <c r="BW27" s="45">
        <v>6</v>
      </c>
      <c r="BX27" s="45">
        <v>4</v>
      </c>
      <c r="BY27" s="45">
        <f t="shared" si="129"/>
        <v>3</v>
      </c>
      <c r="BZ27" s="45">
        <f t="shared" si="130"/>
        <v>6</v>
      </c>
      <c r="CA27" s="45">
        <f t="shared" si="131"/>
        <v>4</v>
      </c>
      <c r="CB27" s="45">
        <v>2</v>
      </c>
      <c r="CC27" s="45">
        <v>2.2400000000000002</v>
      </c>
      <c r="CD27" s="45">
        <v>2.54</v>
      </c>
      <c r="CE27" s="45">
        <v>2.09</v>
      </c>
      <c r="CF27" s="45">
        <v>2.44</v>
      </c>
      <c r="CG27" s="45">
        <f t="shared" si="132"/>
        <v>1.1341772151898735</v>
      </c>
      <c r="CH27" s="45">
        <f t="shared" si="133"/>
        <v>1.2860759493670886</v>
      </c>
      <c r="CI27" s="45">
        <f t="shared" si="134"/>
        <v>1.0582278481012657</v>
      </c>
      <c r="CJ27" s="45">
        <f t="shared" si="135"/>
        <v>1.2354430379746835</v>
      </c>
      <c r="CK27" s="45">
        <f t="shared" si="136"/>
        <v>1.2253829321663021</v>
      </c>
      <c r="CL27" s="45">
        <f t="shared" si="137"/>
        <v>1.3894967177242887</v>
      </c>
      <c r="CM27" s="45">
        <f t="shared" si="138"/>
        <v>1.1433260393873084</v>
      </c>
      <c r="CN27" s="45">
        <f t="shared" si="139"/>
        <v>1.334792122538293</v>
      </c>
      <c r="CO27" s="45">
        <f t="shared" si="140"/>
        <v>0.67034077251985891</v>
      </c>
      <c r="CP27" s="45">
        <f t="shared" si="141"/>
        <v>0.76011855455376853</v>
      </c>
      <c r="CQ27" s="45">
        <f t="shared" si="142"/>
        <v>0.62545188150290398</v>
      </c>
      <c r="CR27" s="45">
        <f t="shared" si="143"/>
        <v>0.73019262720913192</v>
      </c>
      <c r="CS27" s="45">
        <f t="shared" si="144"/>
        <v>0.29999999999999982</v>
      </c>
      <c r="CT27" s="45">
        <f t="shared" si="145"/>
        <v>-0.15000000000000036</v>
      </c>
      <c r="CU27" s="45">
        <f t="shared" si="146"/>
        <v>0.19999999999999973</v>
      </c>
      <c r="CV27" s="45">
        <f t="shared" si="147"/>
        <v>0.15189873417721508</v>
      </c>
      <c r="CW27" s="45">
        <f t="shared" si="148"/>
        <v>-7.5949367088607778E-2</v>
      </c>
      <c r="CX27" s="45">
        <f t="shared" si="149"/>
        <v>0.10126582278480999</v>
      </c>
      <c r="CY27" s="45">
        <f t="shared" si="150"/>
        <v>0.16411378555798678</v>
      </c>
      <c r="CZ27" s="45">
        <f t="shared" si="151"/>
        <v>-8.2056892778993626E-2</v>
      </c>
      <c r="DA27" s="45">
        <f t="shared" si="152"/>
        <v>0.10940919037199109</v>
      </c>
      <c r="DB27" s="45">
        <v>1.83</v>
      </c>
      <c r="DC27" s="45">
        <v>1.98</v>
      </c>
      <c r="DD27" s="45">
        <v>1.85</v>
      </c>
      <c r="DE27" s="45">
        <v>1.98</v>
      </c>
      <c r="DF27" s="45">
        <f t="shared" si="153"/>
        <v>0.9265822784810126</v>
      </c>
      <c r="DG27" s="45">
        <f t="shared" si="154"/>
        <v>1.0025316455696203</v>
      </c>
      <c r="DH27" s="45">
        <f t="shared" si="155"/>
        <v>0.93670886075949367</v>
      </c>
      <c r="DI27" s="45">
        <f t="shared" si="156"/>
        <v>1.0025316455696203</v>
      </c>
      <c r="DJ27" s="45">
        <f t="shared" si="157"/>
        <v>1.0010940919037199</v>
      </c>
      <c r="DK27" s="45">
        <f t="shared" si="158"/>
        <v>1.0831509846827132</v>
      </c>
      <c r="DL27" s="45">
        <f t="shared" si="159"/>
        <v>1.0120350109409191</v>
      </c>
      <c r="DM27" s="45">
        <f t="shared" si="160"/>
        <v>1.0831509846827132</v>
      </c>
      <c r="DN27" s="45">
        <f t="shared" si="161"/>
        <v>0.54764447040684894</v>
      </c>
      <c r="DO27" s="45">
        <f t="shared" si="162"/>
        <v>0.59253336142380375</v>
      </c>
      <c r="DP27" s="45">
        <f t="shared" si="163"/>
        <v>0.55362965587577628</v>
      </c>
      <c r="DQ27" s="45">
        <f t="shared" si="164"/>
        <v>0.59253336142380375</v>
      </c>
      <c r="DR27" s="45">
        <f t="shared" si="165"/>
        <v>0.14999999999999991</v>
      </c>
      <c r="DS27" s="45">
        <f t="shared" si="166"/>
        <v>2.0000000000000018E-2</v>
      </c>
      <c r="DT27" s="45">
        <f t="shared" si="167"/>
        <v>0.14999999999999991</v>
      </c>
      <c r="DU27" s="45">
        <f t="shared" si="168"/>
        <v>7.5949367088607542E-2</v>
      </c>
      <c r="DV27" s="45">
        <f t="shared" si="169"/>
        <v>1.0126582278481022E-2</v>
      </c>
      <c r="DW27" s="45">
        <f t="shared" si="170"/>
        <v>7.5949367088607542E-2</v>
      </c>
      <c r="DX27" s="45">
        <f t="shared" si="171"/>
        <v>8.205689277899339E-2</v>
      </c>
      <c r="DY27" s="45">
        <f t="shared" si="172"/>
        <v>1.0940919037199135E-2</v>
      </c>
      <c r="DZ27" s="45">
        <f t="shared" si="173"/>
        <v>8.205689277899339E-2</v>
      </c>
      <c r="EA27" s="45">
        <v>0.41</v>
      </c>
      <c r="EB27" s="45">
        <v>0.56000000000000005</v>
      </c>
      <c r="EC27" s="45">
        <v>0.24</v>
      </c>
      <c r="ED27" s="45">
        <v>0.46</v>
      </c>
      <c r="EE27" s="45">
        <f t="shared" si="174"/>
        <v>0.20759493670886073</v>
      </c>
      <c r="EF27" s="45">
        <f t="shared" si="175"/>
        <v>0.28354430379746837</v>
      </c>
      <c r="EG27" s="45">
        <f t="shared" si="176"/>
        <v>0.12151898734177215</v>
      </c>
      <c r="EH27" s="45">
        <f t="shared" si="177"/>
        <v>0.23291139240506328</v>
      </c>
      <c r="EI27" s="45">
        <f t="shared" si="178"/>
        <v>0.22428884026258203</v>
      </c>
      <c r="EJ27" s="45">
        <f t="shared" si="179"/>
        <v>0.30634573304157553</v>
      </c>
      <c r="EK27" s="45">
        <f t="shared" si="180"/>
        <v>0.13129102844638948</v>
      </c>
      <c r="EL27" s="45">
        <f t="shared" si="181"/>
        <v>0.25164113785557984</v>
      </c>
      <c r="EM27" s="45">
        <f t="shared" si="182"/>
        <v>0.12269630211300987</v>
      </c>
      <c r="EN27" s="45">
        <f t="shared" si="183"/>
        <v>0.16758519312996473</v>
      </c>
      <c r="EO27" s="45">
        <f t="shared" si="184"/>
        <v>7.1822225627127728E-2</v>
      </c>
      <c r="EP27" s="45">
        <f t="shared" si="185"/>
        <v>0.13765926578532817</v>
      </c>
      <c r="EQ27" s="45">
        <f t="shared" si="186"/>
        <v>0.15000000000000008</v>
      </c>
      <c r="ER27" s="45">
        <f t="shared" si="187"/>
        <v>-0.16999999999999998</v>
      </c>
      <c r="ES27" s="45">
        <f t="shared" si="188"/>
        <v>5.0000000000000044E-2</v>
      </c>
      <c r="ET27" s="45">
        <f t="shared" si="189"/>
        <v>7.5949367088607625E-2</v>
      </c>
      <c r="EU27" s="45">
        <f t="shared" si="190"/>
        <v>-8.6075949367088594E-2</v>
      </c>
      <c r="EV27" s="45">
        <f t="shared" si="191"/>
        <v>2.5316455696202552E-2</v>
      </c>
      <c r="EW27" s="45">
        <f t="shared" si="192"/>
        <v>8.2056892778993473E-2</v>
      </c>
      <c r="EX27" s="45">
        <f t="shared" si="193"/>
        <v>-9.2997811816192544E-2</v>
      </c>
      <c r="EY27" s="45">
        <f t="shared" si="194"/>
        <v>2.7352297592997836E-2</v>
      </c>
      <c r="EZ27" s="45">
        <v>-0.3</v>
      </c>
      <c r="FA27" s="45">
        <v>-0.44</v>
      </c>
      <c r="FB27" s="45">
        <v>-0.24</v>
      </c>
      <c r="FC27" s="45">
        <v>-0.33</v>
      </c>
      <c r="FD27" s="45">
        <f t="shared" si="195"/>
        <v>-0.15189873417721517</v>
      </c>
      <c r="FE27" s="45">
        <f t="shared" si="196"/>
        <v>-0.22278481012658227</v>
      </c>
      <c r="FF27" s="45">
        <f t="shared" si="197"/>
        <v>-0.12151898734177215</v>
      </c>
      <c r="FG27" s="45">
        <f t="shared" si="198"/>
        <v>-0.16708860759493671</v>
      </c>
      <c r="FH27" s="45">
        <f t="shared" si="199"/>
        <v>-0.16411378555798686</v>
      </c>
      <c r="FI27" s="45">
        <f t="shared" si="200"/>
        <v>-0.24070021881838075</v>
      </c>
      <c r="FJ27" s="45">
        <f t="shared" si="201"/>
        <v>-0.13129102844638948</v>
      </c>
      <c r="FK27" s="45">
        <f t="shared" si="202"/>
        <v>-0.18052516411378555</v>
      </c>
      <c r="FL27" s="45">
        <f t="shared" si="203"/>
        <v>-8.9777782033909667E-2</v>
      </c>
      <c r="FM27" s="45">
        <f t="shared" si="204"/>
        <v>-0.13167408031640085</v>
      </c>
      <c r="FN27" s="45">
        <f t="shared" si="205"/>
        <v>-7.1822225627127728E-2</v>
      </c>
      <c r="FO27" s="45">
        <f t="shared" si="206"/>
        <v>-9.875556023730063E-2</v>
      </c>
      <c r="FP27" s="45">
        <f t="shared" si="207"/>
        <v>-0.14000000000000001</v>
      </c>
      <c r="FQ27" s="45">
        <f t="shared" si="208"/>
        <v>0.06</v>
      </c>
      <c r="FR27" s="45">
        <f t="shared" si="209"/>
        <v>-3.0000000000000027E-2</v>
      </c>
      <c r="FS27" s="45">
        <f t="shared" si="210"/>
        <v>-7.0886075949367092E-2</v>
      </c>
      <c r="FT27" s="45">
        <f t="shared" si="211"/>
        <v>3.0379746835443037E-2</v>
      </c>
      <c r="FU27" s="45">
        <f t="shared" si="212"/>
        <v>-1.5189873417721532E-2</v>
      </c>
      <c r="FV27" s="45">
        <f t="shared" si="213"/>
        <v>-7.6586433260393882E-2</v>
      </c>
      <c r="FW27" s="45">
        <f t="shared" si="214"/>
        <v>3.2822757111597371E-2</v>
      </c>
      <c r="FX27" s="45">
        <f t="shared" si="215"/>
        <v>-1.64113785557987E-2</v>
      </c>
      <c r="FY27" s="45">
        <v>7.27</v>
      </c>
      <c r="FZ27" s="45">
        <v>8.85</v>
      </c>
      <c r="GA27" s="45">
        <v>6.99</v>
      </c>
      <c r="GB27" s="45">
        <v>7.76</v>
      </c>
      <c r="GC27" s="45">
        <f t="shared" si="216"/>
        <v>3.6810126582278477</v>
      </c>
      <c r="GD27" s="45">
        <f t="shared" si="217"/>
        <v>4.481012658227848</v>
      </c>
      <c r="GE27" s="45">
        <f t="shared" si="218"/>
        <v>3.5392405063291137</v>
      </c>
      <c r="GF27" s="45">
        <f t="shared" si="219"/>
        <v>3.9291139240506325</v>
      </c>
      <c r="GG27" s="45">
        <f t="shared" si="220"/>
        <v>3.9770240700218813</v>
      </c>
      <c r="GH27" s="45">
        <f t="shared" si="221"/>
        <v>4.841356673960612</v>
      </c>
      <c r="GI27" s="45">
        <f t="shared" si="222"/>
        <v>3.8238512035010941</v>
      </c>
      <c r="GJ27" s="45">
        <f t="shared" si="223"/>
        <v>4.2450765864332602</v>
      </c>
      <c r="GK27" s="45">
        <f t="shared" si="224"/>
        <v>2.1756149179550772</v>
      </c>
      <c r="GL27" s="45">
        <f t="shared" si="225"/>
        <v>2.648444570000335</v>
      </c>
      <c r="GM27" s="45">
        <f t="shared" si="226"/>
        <v>2.0918223213900951</v>
      </c>
      <c r="GN27" s="45">
        <f t="shared" si="227"/>
        <v>2.3222519619437967</v>
      </c>
      <c r="GO27" s="45">
        <f t="shared" si="228"/>
        <v>1.58</v>
      </c>
      <c r="GP27" s="45">
        <f t="shared" si="229"/>
        <v>-0.27999999999999936</v>
      </c>
      <c r="GQ27" s="45">
        <f t="shared" si="230"/>
        <v>0.49000000000000021</v>
      </c>
      <c r="GR27" s="45">
        <f t="shared" si="231"/>
        <v>0.8</v>
      </c>
      <c r="GS27" s="45">
        <f t="shared" si="232"/>
        <v>-0.14177215189873385</v>
      </c>
      <c r="GT27" s="45">
        <f t="shared" si="233"/>
        <v>0.24810126582278491</v>
      </c>
      <c r="GU27" s="45">
        <f t="shared" si="234"/>
        <v>0.8643326039387309</v>
      </c>
      <c r="GV27" s="45">
        <f t="shared" si="235"/>
        <v>-0.1531728665207874</v>
      </c>
      <c r="GW27" s="45">
        <f t="shared" si="236"/>
        <v>0.26805251641137867</v>
      </c>
      <c r="GX27" s="45">
        <v>0.97</v>
      </c>
      <c r="GY27" s="45">
        <v>1.7</v>
      </c>
      <c r="GZ27" s="45">
        <v>0.88</v>
      </c>
      <c r="HA27" s="45">
        <v>1.17</v>
      </c>
      <c r="HB27" s="45">
        <f t="shared" si="237"/>
        <v>0.49113924050632907</v>
      </c>
      <c r="HC27" s="45">
        <f t="shared" si="238"/>
        <v>0.860759493670886</v>
      </c>
      <c r="HD27" s="45">
        <f t="shared" si="239"/>
        <v>0.44556962025316454</v>
      </c>
      <c r="HE27" s="45">
        <f t="shared" si="240"/>
        <v>0.59240506329113918</v>
      </c>
      <c r="HF27" s="45">
        <f t="shared" si="241"/>
        <v>0.53063457330415753</v>
      </c>
      <c r="HG27" s="45">
        <f t="shared" si="242"/>
        <v>0.92997811816192555</v>
      </c>
      <c r="HH27" s="45">
        <f t="shared" si="243"/>
        <v>0.48140043763676149</v>
      </c>
      <c r="HI27" s="45">
        <f t="shared" si="244"/>
        <v>0.64004376367614868</v>
      </c>
      <c r="HJ27" s="45">
        <f t="shared" si="245"/>
        <v>0.29028149524297459</v>
      </c>
      <c r="HK27" s="45">
        <f t="shared" si="246"/>
        <v>0.50874076485882147</v>
      </c>
      <c r="HL27" s="45">
        <f t="shared" si="247"/>
        <v>0.2633481606328017</v>
      </c>
      <c r="HM27" s="45">
        <f t="shared" si="248"/>
        <v>0.35013334993224765</v>
      </c>
      <c r="HN27" s="45">
        <f t="shared" si="249"/>
        <v>0.73</v>
      </c>
      <c r="HO27" s="45">
        <f t="shared" si="250"/>
        <v>-8.9999999999999969E-2</v>
      </c>
      <c r="HP27" s="45">
        <f t="shared" si="251"/>
        <v>0.19999999999999996</v>
      </c>
      <c r="HQ27" s="45">
        <f t="shared" si="252"/>
        <v>0.36962025316455693</v>
      </c>
      <c r="HR27" s="45">
        <f t="shared" si="253"/>
        <v>-4.5569620253164536E-2</v>
      </c>
      <c r="HS27" s="45">
        <f t="shared" si="254"/>
        <v>0.1012658227848101</v>
      </c>
      <c r="HT27" s="45">
        <f t="shared" si="255"/>
        <v>0.39934354485776802</v>
      </c>
      <c r="HU27" s="45">
        <f t="shared" si="256"/>
        <v>-4.923413566739604E-2</v>
      </c>
      <c r="HV27" s="45">
        <f t="shared" si="257"/>
        <v>0.10940919037199122</v>
      </c>
      <c r="HW27" s="45">
        <v>0</v>
      </c>
      <c r="HX27" s="45">
        <v>0</v>
      </c>
      <c r="HY27" s="45">
        <v>0</v>
      </c>
      <c r="HZ27" s="45">
        <v>4140</v>
      </c>
      <c r="IA27" s="45">
        <v>93.5</v>
      </c>
      <c r="IB27" s="45">
        <v>4180</v>
      </c>
      <c r="IC27" s="45">
        <v>97.4</v>
      </c>
      <c r="ID27" s="45">
        <v>3450</v>
      </c>
      <c r="IE27" s="45">
        <v>97.7</v>
      </c>
      <c r="IF27" s="45">
        <v>82.52</v>
      </c>
      <c r="IG27" s="45">
        <v>25.82</v>
      </c>
      <c r="IH27" s="45">
        <v>117.5</v>
      </c>
      <c r="II27" s="45">
        <v>0</v>
      </c>
      <c r="IJ27" s="45">
        <v>0</v>
      </c>
      <c r="IK27" s="45">
        <v>0</v>
      </c>
      <c r="IL27" s="45">
        <v>0</v>
      </c>
      <c r="IM27" s="45">
        <v>0</v>
      </c>
      <c r="IN27" s="45">
        <v>0</v>
      </c>
      <c r="IO27" s="45">
        <v>0</v>
      </c>
      <c r="IP27" s="45">
        <v>0</v>
      </c>
      <c r="IQ27" s="45">
        <v>0</v>
      </c>
      <c r="IR27" s="45">
        <v>0</v>
      </c>
      <c r="IS27" s="49">
        <v>0</v>
      </c>
      <c r="IT27" s="49">
        <v>0</v>
      </c>
      <c r="IU27" s="49">
        <v>0</v>
      </c>
      <c r="IV27" s="45">
        <v>0</v>
      </c>
      <c r="IW27" s="45">
        <v>0</v>
      </c>
      <c r="IX27" s="45">
        <v>0</v>
      </c>
      <c r="IY27" s="45">
        <v>1</v>
      </c>
      <c r="IZ27" s="45">
        <v>1</v>
      </c>
      <c r="JA27" s="45">
        <v>1</v>
      </c>
      <c r="JB27" s="45">
        <v>0</v>
      </c>
      <c r="JC27" s="45">
        <v>0</v>
      </c>
      <c r="JD27" s="45">
        <v>0</v>
      </c>
      <c r="JE27" s="45">
        <v>1</v>
      </c>
      <c r="JF27" s="45">
        <v>0</v>
      </c>
      <c r="JG27" s="45">
        <v>0</v>
      </c>
      <c r="JH27" s="45">
        <v>1</v>
      </c>
      <c r="JI27" s="45">
        <v>0</v>
      </c>
      <c r="JJ27" s="45">
        <v>0</v>
      </c>
      <c r="JK27" s="45" t="e">
        <f>(CC27/#REF!)*100</f>
        <v>#REF!</v>
      </c>
      <c r="JL27" s="45" t="e">
        <f>(CG27/#REF!)*100</f>
        <v>#REF!</v>
      </c>
      <c r="JM27" s="45" t="e">
        <f>(CK27/#REF!)*100</f>
        <v>#REF!</v>
      </c>
      <c r="JN27" s="45" t="e">
        <f>(DB27/#REF!)*100</f>
        <v>#REF!</v>
      </c>
      <c r="JO27" s="45" t="e">
        <f>(DF27/#REF!)*100</f>
        <v>#REF!</v>
      </c>
      <c r="JP27" s="45" t="e">
        <f>(DJ27/#REF!)*100</f>
        <v>#REF!</v>
      </c>
      <c r="JQ27" s="45" t="e">
        <f>(EA27/#REF!)*100</f>
        <v>#REF!</v>
      </c>
      <c r="JR27" s="45" t="e">
        <f>(EE27/#REF!)*100</f>
        <v>#REF!</v>
      </c>
      <c r="JS27" s="45" t="e">
        <f>(EI27/#REF!)*100</f>
        <v>#REF!</v>
      </c>
      <c r="JT27" s="45" t="e">
        <f>EZ27/#REF!*100</f>
        <v>#REF!</v>
      </c>
      <c r="JU27" s="45" t="e">
        <f>FD27/#REF!*100</f>
        <v>#REF!</v>
      </c>
      <c r="JV27" s="45" t="e">
        <f>FH27/#REF!*100</f>
        <v>#REF!</v>
      </c>
      <c r="JW27" s="45" t="e">
        <f>FY27/#REF!*100</f>
        <v>#REF!</v>
      </c>
      <c r="JX27" s="45" t="e">
        <f>GC27/#REF!*100</f>
        <v>#REF!</v>
      </c>
      <c r="JY27" s="45" t="e">
        <f>GG27/#REF!*100</f>
        <v>#REF!</v>
      </c>
      <c r="JZ27" s="45" t="e">
        <f>GX27/#REF!*100</f>
        <v>#REF!</v>
      </c>
      <c r="KA27" s="45" t="e">
        <f>HB27/#REF!*100</f>
        <v>#REF!</v>
      </c>
      <c r="KB27" s="45" t="e">
        <f>HF27/#REF!*100</f>
        <v>#REF!</v>
      </c>
      <c r="KC27" s="45">
        <f t="shared" si="258"/>
        <v>2.5935000000000001</v>
      </c>
      <c r="KD27" s="45">
        <f t="shared" si="259"/>
        <v>86.369770580296901</v>
      </c>
      <c r="KE27" s="45">
        <f t="shared" si="260"/>
        <v>2.9800000000000049E-2</v>
      </c>
      <c r="KF27" s="45">
        <f t="shared" si="261"/>
        <v>-1006.7114093959715</v>
      </c>
      <c r="KG27" s="45">
        <f t="shared" si="262"/>
        <v>4.3905999999999992</v>
      </c>
      <c r="KH27" s="45">
        <f t="shared" si="263"/>
        <v>165.58101398442128</v>
      </c>
    </row>
    <row r="28" spans="1:294" s="45" customFormat="1">
      <c r="A28" s="64">
        <v>19</v>
      </c>
      <c r="B28" s="45">
        <v>15</v>
      </c>
      <c r="C28" s="60">
        <v>3414479</v>
      </c>
      <c r="D28" s="60">
        <v>71</v>
      </c>
      <c r="E28" s="45" t="s">
        <v>17</v>
      </c>
      <c r="F28" s="45">
        <v>1</v>
      </c>
      <c r="G28" s="45">
        <v>0</v>
      </c>
      <c r="H28" s="45">
        <v>163</v>
      </c>
      <c r="I28" s="45">
        <f t="shared" si="114"/>
        <v>1.63</v>
      </c>
      <c r="J28" s="45">
        <f t="shared" si="115"/>
        <v>2.6568999999999998</v>
      </c>
      <c r="K28" s="45">
        <v>1.661</v>
      </c>
      <c r="L28" s="45">
        <v>1</v>
      </c>
      <c r="M28" s="23" t="s">
        <v>136</v>
      </c>
      <c r="N28" s="23" t="s">
        <v>20</v>
      </c>
      <c r="O28" s="23"/>
      <c r="P28" s="23"/>
      <c r="Q28" s="23"/>
      <c r="R28" s="23"/>
      <c r="S28" s="23">
        <v>0</v>
      </c>
      <c r="T28" s="45">
        <v>0</v>
      </c>
      <c r="U28" s="63">
        <v>0</v>
      </c>
      <c r="V28" s="45">
        <v>0</v>
      </c>
      <c r="W28" s="45">
        <v>1</v>
      </c>
      <c r="X28" s="23" t="s">
        <v>137</v>
      </c>
      <c r="Y28" s="23" t="s">
        <v>138</v>
      </c>
      <c r="Z28" s="23"/>
      <c r="AA28" s="45">
        <v>1</v>
      </c>
      <c r="AB28" s="45">
        <v>900</v>
      </c>
      <c r="AC28" s="45">
        <v>1</v>
      </c>
      <c r="AD28" s="45">
        <v>0</v>
      </c>
      <c r="AE28" s="45">
        <v>0</v>
      </c>
      <c r="AF28" s="24">
        <v>43353</v>
      </c>
      <c r="AG28" s="24">
        <v>43356</v>
      </c>
      <c r="AH28" s="24">
        <v>43386</v>
      </c>
      <c r="AI28" s="47">
        <v>22</v>
      </c>
      <c r="AJ28" s="59">
        <f t="shared" si="116"/>
        <v>30</v>
      </c>
      <c r="AK28" s="45" t="s">
        <v>100</v>
      </c>
      <c r="AL28" s="48"/>
      <c r="AM28" s="48">
        <v>3</v>
      </c>
      <c r="AN28" s="48">
        <v>5</v>
      </c>
      <c r="AO28" s="25">
        <v>0</v>
      </c>
      <c r="AP28" s="25">
        <v>295</v>
      </c>
      <c r="AQ28" s="25">
        <v>31</v>
      </c>
      <c r="AR28" s="25" t="s">
        <v>146</v>
      </c>
      <c r="AS28" s="58">
        <v>1</v>
      </c>
      <c r="AT28" s="25" t="s">
        <v>146</v>
      </c>
      <c r="AU28" s="58">
        <v>1</v>
      </c>
      <c r="AV28" s="25"/>
      <c r="AW28" s="25" t="s">
        <v>150</v>
      </c>
      <c r="AX28" s="58">
        <v>1</v>
      </c>
      <c r="AY28" s="25">
        <v>0</v>
      </c>
      <c r="AZ28" s="25"/>
      <c r="BA28" s="25">
        <v>61.45</v>
      </c>
      <c r="BB28" s="25">
        <v>63.1</v>
      </c>
      <c r="BC28" s="25">
        <v>60.6</v>
      </c>
      <c r="BD28" s="25">
        <v>59.6</v>
      </c>
      <c r="BE28" s="45">
        <f t="shared" si="117"/>
        <v>1.6499999999999986</v>
      </c>
      <c r="BF28" s="45">
        <f t="shared" si="118"/>
        <v>-0.85000000000000142</v>
      </c>
      <c r="BG28" s="45">
        <f t="shared" si="119"/>
        <v>-1.8500000000000014</v>
      </c>
      <c r="BH28" s="45">
        <f t="shared" si="120"/>
        <v>2.685109845402764</v>
      </c>
      <c r="BI28" s="45">
        <f t="shared" si="121"/>
        <v>-1.383238405207488</v>
      </c>
      <c r="BJ28" s="45">
        <f t="shared" si="122"/>
        <v>-3.0105777054515888</v>
      </c>
      <c r="BK28" s="45">
        <f t="shared" si="123"/>
        <v>1.6165622187855291</v>
      </c>
      <c r="BL28" s="45">
        <f t="shared" si="124"/>
        <v>-0.83277447634406254</v>
      </c>
      <c r="BM28" s="45">
        <f t="shared" si="125"/>
        <v>-1.8125091543958993</v>
      </c>
      <c r="BN28" s="45">
        <v>0</v>
      </c>
      <c r="BO28" s="45">
        <v>1</v>
      </c>
      <c r="BP28" s="45">
        <v>1</v>
      </c>
      <c r="BQ28" s="45">
        <v>1</v>
      </c>
      <c r="BR28" s="45">
        <f t="shared" si="126"/>
        <v>1</v>
      </c>
      <c r="BS28" s="45">
        <f t="shared" si="127"/>
        <v>1</v>
      </c>
      <c r="BT28" s="45">
        <f t="shared" si="128"/>
        <v>1</v>
      </c>
      <c r="BU28" s="45">
        <v>2</v>
      </c>
      <c r="BV28" s="45">
        <v>4</v>
      </c>
      <c r="BW28" s="45">
        <v>3</v>
      </c>
      <c r="BX28" s="45">
        <v>3</v>
      </c>
      <c r="BY28" s="45">
        <f t="shared" si="129"/>
        <v>2</v>
      </c>
      <c r="BZ28" s="45">
        <f t="shared" si="130"/>
        <v>1</v>
      </c>
      <c r="CA28" s="45">
        <f t="shared" si="131"/>
        <v>1</v>
      </c>
      <c r="CB28" s="45">
        <v>6</v>
      </c>
      <c r="CC28" s="45">
        <v>1.1100000000000001</v>
      </c>
      <c r="CD28" s="45">
        <v>1.88</v>
      </c>
      <c r="CE28" s="45">
        <v>1.97</v>
      </c>
      <c r="CF28" s="45">
        <v>2.19</v>
      </c>
      <c r="CG28" s="45">
        <f t="shared" si="132"/>
        <v>0.66827212522576762</v>
      </c>
      <c r="CH28" s="45">
        <f t="shared" si="133"/>
        <v>1.1318482841661648</v>
      </c>
      <c r="CI28" s="45">
        <f t="shared" si="134"/>
        <v>1.1860325105358218</v>
      </c>
      <c r="CJ28" s="45">
        <f t="shared" si="135"/>
        <v>1.3184828416616496</v>
      </c>
      <c r="CK28" s="45">
        <f t="shared" si="136"/>
        <v>0.68098159509202461</v>
      </c>
      <c r="CL28" s="45">
        <f t="shared" si="137"/>
        <v>1.1533742331288344</v>
      </c>
      <c r="CM28" s="45">
        <f t="shared" si="138"/>
        <v>1.2085889570552149</v>
      </c>
      <c r="CN28" s="45">
        <f t="shared" si="139"/>
        <v>1.343558282208589</v>
      </c>
      <c r="CO28" s="45">
        <f t="shared" si="140"/>
        <v>0.41778011968835865</v>
      </c>
      <c r="CP28" s="45">
        <f t="shared" si="141"/>
        <v>0.70759155406676955</v>
      </c>
      <c r="CQ28" s="45">
        <f t="shared" si="142"/>
        <v>0.74146561782528519</v>
      </c>
      <c r="CR28" s="45">
        <f t="shared" si="143"/>
        <v>0.82426888479054539</v>
      </c>
      <c r="CS28" s="45">
        <f t="shared" si="144"/>
        <v>0.7699999999999998</v>
      </c>
      <c r="CT28" s="45">
        <f t="shared" si="145"/>
        <v>0.85999999999999988</v>
      </c>
      <c r="CU28" s="45">
        <f t="shared" si="146"/>
        <v>1.0799999999999998</v>
      </c>
      <c r="CV28" s="45">
        <f t="shared" si="147"/>
        <v>0.46357615894039722</v>
      </c>
      <c r="CW28" s="45">
        <f t="shared" si="148"/>
        <v>0.51776038531005408</v>
      </c>
      <c r="CX28" s="45">
        <f t="shared" si="149"/>
        <v>0.65021071643588191</v>
      </c>
      <c r="CY28" s="45">
        <f t="shared" si="150"/>
        <v>0.4723926380368097</v>
      </c>
      <c r="CZ28" s="45">
        <f t="shared" si="151"/>
        <v>0.52760736196319014</v>
      </c>
      <c r="DA28" s="45">
        <f t="shared" si="152"/>
        <v>0.66257668711656437</v>
      </c>
      <c r="DB28" s="45">
        <v>0.67</v>
      </c>
      <c r="DC28" s="45">
        <v>1.41</v>
      </c>
      <c r="DD28" s="45">
        <v>1.49</v>
      </c>
      <c r="DE28" s="45">
        <v>1.67</v>
      </c>
      <c r="DF28" s="45">
        <f t="shared" si="153"/>
        <v>0.40337146297411197</v>
      </c>
      <c r="DG28" s="45">
        <f t="shared" si="154"/>
        <v>0.84888621312462365</v>
      </c>
      <c r="DH28" s="45">
        <f t="shared" si="155"/>
        <v>0.89704996989765196</v>
      </c>
      <c r="DI28" s="45">
        <f t="shared" si="156"/>
        <v>1.0054184226369656</v>
      </c>
      <c r="DJ28" s="45">
        <f t="shared" si="157"/>
        <v>0.41104294478527614</v>
      </c>
      <c r="DK28" s="45">
        <f t="shared" si="158"/>
        <v>0.86503067484662577</v>
      </c>
      <c r="DL28" s="45">
        <f t="shared" si="159"/>
        <v>0.91411042944785281</v>
      </c>
      <c r="DM28" s="45">
        <f t="shared" si="160"/>
        <v>1.0245398773006136</v>
      </c>
      <c r="DN28" s="45">
        <f t="shared" si="161"/>
        <v>0.2521735857578381</v>
      </c>
      <c r="DO28" s="45">
        <f t="shared" si="162"/>
        <v>0.53069366555007713</v>
      </c>
      <c r="DP28" s="45">
        <f t="shared" si="163"/>
        <v>0.56080394444653547</v>
      </c>
      <c r="DQ28" s="45">
        <f t="shared" si="164"/>
        <v>0.62855207196356655</v>
      </c>
      <c r="DR28" s="45">
        <f t="shared" si="165"/>
        <v>0.73999999999999988</v>
      </c>
      <c r="DS28" s="45">
        <f t="shared" si="166"/>
        <v>0.82</v>
      </c>
      <c r="DT28" s="45">
        <f t="shared" si="167"/>
        <v>0.99999999999999989</v>
      </c>
      <c r="DU28" s="45">
        <f t="shared" si="168"/>
        <v>0.44551475015051167</v>
      </c>
      <c r="DV28" s="45">
        <f t="shared" si="169"/>
        <v>0.49367850692353998</v>
      </c>
      <c r="DW28" s="45">
        <f t="shared" si="170"/>
        <v>0.6020469596628536</v>
      </c>
      <c r="DX28" s="45">
        <f t="shared" si="171"/>
        <v>0.45398773006134963</v>
      </c>
      <c r="DY28" s="45">
        <f t="shared" si="172"/>
        <v>0.50306748466257667</v>
      </c>
      <c r="DZ28" s="45">
        <f t="shared" si="173"/>
        <v>0.61349693251533743</v>
      </c>
      <c r="EA28" s="45">
        <v>0.44</v>
      </c>
      <c r="EB28" s="45">
        <v>0.47</v>
      </c>
      <c r="EC28" s="45">
        <v>0.48</v>
      </c>
      <c r="ED28" s="45">
        <v>0.52</v>
      </c>
      <c r="EE28" s="45">
        <f t="shared" si="174"/>
        <v>0.26490066225165565</v>
      </c>
      <c r="EF28" s="45">
        <f t="shared" si="175"/>
        <v>0.2829620710415412</v>
      </c>
      <c r="EG28" s="45">
        <f t="shared" si="176"/>
        <v>0.28898254063816975</v>
      </c>
      <c r="EH28" s="45">
        <f t="shared" si="177"/>
        <v>0.3130644190246839</v>
      </c>
      <c r="EI28" s="45">
        <f t="shared" si="178"/>
        <v>0.26993865030674846</v>
      </c>
      <c r="EJ28" s="45">
        <f t="shared" si="179"/>
        <v>0.28834355828220859</v>
      </c>
      <c r="EK28" s="45">
        <f t="shared" si="180"/>
        <v>0.29447852760736198</v>
      </c>
      <c r="EL28" s="45">
        <f t="shared" si="181"/>
        <v>0.31901840490797551</v>
      </c>
      <c r="EM28" s="45">
        <f t="shared" si="182"/>
        <v>0.16560653393052055</v>
      </c>
      <c r="EN28" s="45">
        <f t="shared" si="183"/>
        <v>0.17689788851669239</v>
      </c>
      <c r="EO28" s="45">
        <f t="shared" si="184"/>
        <v>0.18066167337874967</v>
      </c>
      <c r="EP28" s="45">
        <f t="shared" si="185"/>
        <v>0.19571681282697884</v>
      </c>
      <c r="EQ28" s="45">
        <f t="shared" si="186"/>
        <v>2.9999999999999971E-2</v>
      </c>
      <c r="ER28" s="45">
        <f t="shared" si="187"/>
        <v>3.999999999999998E-2</v>
      </c>
      <c r="ES28" s="45">
        <f t="shared" si="188"/>
        <v>8.0000000000000016E-2</v>
      </c>
      <c r="ET28" s="45">
        <f t="shared" si="189"/>
        <v>1.8061408789885592E-2</v>
      </c>
      <c r="EU28" s="45">
        <f t="shared" si="190"/>
        <v>2.4081878386514134E-2</v>
      </c>
      <c r="EV28" s="45">
        <f t="shared" si="191"/>
        <v>4.8163756773028303E-2</v>
      </c>
      <c r="EW28" s="45">
        <f t="shared" si="192"/>
        <v>1.8404907975460107E-2</v>
      </c>
      <c r="EX28" s="45">
        <f t="shared" si="193"/>
        <v>2.4539877300613487E-2</v>
      </c>
      <c r="EY28" s="45">
        <f t="shared" si="194"/>
        <v>4.9079754601227009E-2</v>
      </c>
      <c r="EZ28" s="45">
        <v>-0.73</v>
      </c>
      <c r="FA28" s="45">
        <v>-0.73</v>
      </c>
      <c r="FB28" s="45">
        <v>-0.77</v>
      </c>
      <c r="FC28" s="45">
        <v>-0.56999999999999995</v>
      </c>
      <c r="FD28" s="45">
        <f t="shared" si="195"/>
        <v>-0.43949428055388318</v>
      </c>
      <c r="FE28" s="45">
        <f t="shared" si="196"/>
        <v>-0.43949428055388318</v>
      </c>
      <c r="FF28" s="45">
        <f t="shared" si="197"/>
        <v>-0.46357615894039733</v>
      </c>
      <c r="FG28" s="45">
        <f t="shared" si="198"/>
        <v>-0.34316676700782656</v>
      </c>
      <c r="FH28" s="45">
        <f t="shared" si="199"/>
        <v>-0.44785276073619634</v>
      </c>
      <c r="FI28" s="45">
        <f t="shared" si="200"/>
        <v>-0.44785276073619634</v>
      </c>
      <c r="FJ28" s="45">
        <f t="shared" si="201"/>
        <v>-0.47239263803680986</v>
      </c>
      <c r="FK28" s="45">
        <f t="shared" si="202"/>
        <v>-0.34969325153374231</v>
      </c>
      <c r="FL28" s="45">
        <f t="shared" si="203"/>
        <v>-0.27475629493018178</v>
      </c>
      <c r="FM28" s="45">
        <f t="shared" si="204"/>
        <v>-0.27475629493018178</v>
      </c>
      <c r="FN28" s="45">
        <f t="shared" si="205"/>
        <v>-0.28981143437841095</v>
      </c>
      <c r="FO28" s="45">
        <f t="shared" si="206"/>
        <v>-0.21453573713726523</v>
      </c>
      <c r="FP28" s="45">
        <f t="shared" si="207"/>
        <v>0</v>
      </c>
      <c r="FQ28" s="45">
        <f t="shared" si="208"/>
        <v>-4.0000000000000036E-2</v>
      </c>
      <c r="FR28" s="45">
        <f t="shared" si="209"/>
        <v>0.16000000000000003</v>
      </c>
      <c r="FS28" s="45">
        <f t="shared" si="210"/>
        <v>0</v>
      </c>
      <c r="FT28" s="45">
        <f t="shared" si="211"/>
        <v>-2.4081878386514169E-2</v>
      </c>
      <c r="FU28" s="45">
        <f t="shared" si="212"/>
        <v>9.6327513546056606E-2</v>
      </c>
      <c r="FV28" s="45">
        <f t="shared" si="213"/>
        <v>0</v>
      </c>
      <c r="FW28" s="45">
        <f t="shared" si="214"/>
        <v>-2.4539877300613522E-2</v>
      </c>
      <c r="FX28" s="45">
        <f t="shared" si="215"/>
        <v>9.8159509202454018E-2</v>
      </c>
      <c r="FY28" s="45">
        <v>11.02</v>
      </c>
      <c r="FZ28" s="45">
        <v>12.29</v>
      </c>
      <c r="GA28" s="45">
        <v>13.18</v>
      </c>
      <c r="GB28" s="45">
        <v>11.87</v>
      </c>
      <c r="GC28" s="45">
        <f t="shared" si="216"/>
        <v>6.6345574954846471</v>
      </c>
      <c r="GD28" s="45">
        <f t="shared" si="217"/>
        <v>7.3991571342564715</v>
      </c>
      <c r="GE28" s="45">
        <f t="shared" si="218"/>
        <v>7.9349789283564114</v>
      </c>
      <c r="GF28" s="45">
        <f t="shared" si="219"/>
        <v>7.1462974111980726</v>
      </c>
      <c r="GG28" s="45">
        <f t="shared" si="220"/>
        <v>6.7607361963190185</v>
      </c>
      <c r="GH28" s="45">
        <f t="shared" si="221"/>
        <v>7.5398773006134965</v>
      </c>
      <c r="GI28" s="45">
        <f t="shared" si="222"/>
        <v>8.0858895705521476</v>
      </c>
      <c r="GJ28" s="45">
        <f t="shared" si="223"/>
        <v>7.2822085889570554</v>
      </c>
      <c r="GK28" s="45">
        <f t="shared" si="224"/>
        <v>4.147690917987128</v>
      </c>
      <c r="GL28" s="45">
        <f t="shared" si="225"/>
        <v>4.6256915954684032</v>
      </c>
      <c r="GM28" s="45">
        <f t="shared" si="226"/>
        <v>4.9606684481915018</v>
      </c>
      <c r="GN28" s="45">
        <f t="shared" si="227"/>
        <v>4.4676126312619973</v>
      </c>
      <c r="GO28" s="45">
        <f t="shared" si="228"/>
        <v>1.2699999999999996</v>
      </c>
      <c r="GP28" s="45">
        <f t="shared" si="229"/>
        <v>2.16</v>
      </c>
      <c r="GQ28" s="45">
        <f t="shared" si="230"/>
        <v>0.84999999999999964</v>
      </c>
      <c r="GR28" s="45">
        <f t="shared" si="231"/>
        <v>0.76459963877182391</v>
      </c>
      <c r="GS28" s="45">
        <f t="shared" si="232"/>
        <v>1.300421432871764</v>
      </c>
      <c r="GT28" s="45">
        <f t="shared" si="233"/>
        <v>0.51173991571342548</v>
      </c>
      <c r="GU28" s="45">
        <f t="shared" si="234"/>
        <v>0.77914110429447836</v>
      </c>
      <c r="GV28" s="45">
        <f t="shared" si="235"/>
        <v>1.325153374233129</v>
      </c>
      <c r="GW28" s="45">
        <f t="shared" si="236"/>
        <v>0.52147239263803657</v>
      </c>
      <c r="GX28" s="45">
        <v>3.19</v>
      </c>
      <c r="GY28" s="45">
        <v>3.48</v>
      </c>
      <c r="GZ28" s="45">
        <v>4</v>
      </c>
      <c r="HA28" s="45">
        <v>2.67</v>
      </c>
      <c r="HB28" s="45">
        <f t="shared" si="237"/>
        <v>1.9205298013245033</v>
      </c>
      <c r="HC28" s="45">
        <f t="shared" si="238"/>
        <v>2.0951234196267308</v>
      </c>
      <c r="HD28" s="45">
        <f t="shared" si="239"/>
        <v>2.4081878386514148</v>
      </c>
      <c r="HE28" s="45">
        <f t="shared" si="240"/>
        <v>1.6074653822998193</v>
      </c>
      <c r="HF28" s="45">
        <f t="shared" si="241"/>
        <v>1.9570552147239264</v>
      </c>
      <c r="HG28" s="45">
        <f t="shared" si="242"/>
        <v>2.1349693251533743</v>
      </c>
      <c r="HH28" s="45">
        <f t="shared" si="243"/>
        <v>2.4539877300613497</v>
      </c>
      <c r="HI28" s="45">
        <f t="shared" si="244"/>
        <v>1.638036809815951</v>
      </c>
      <c r="HJ28" s="45">
        <f t="shared" si="245"/>
        <v>1.2006473709962739</v>
      </c>
      <c r="HK28" s="45">
        <f t="shared" si="246"/>
        <v>1.3097971319959352</v>
      </c>
      <c r="HL28" s="45">
        <f t="shared" si="247"/>
        <v>1.505513944822914</v>
      </c>
      <c r="HM28" s="45">
        <f t="shared" si="248"/>
        <v>1.0049305581692951</v>
      </c>
      <c r="HN28" s="45">
        <f t="shared" si="249"/>
        <v>0.29000000000000004</v>
      </c>
      <c r="HO28" s="45">
        <f t="shared" si="250"/>
        <v>0.81</v>
      </c>
      <c r="HP28" s="45">
        <f t="shared" si="251"/>
        <v>-0.52</v>
      </c>
      <c r="HQ28" s="45">
        <f t="shared" si="252"/>
        <v>0.17459361830222758</v>
      </c>
      <c r="HR28" s="45">
        <f t="shared" si="253"/>
        <v>0.48765803732691154</v>
      </c>
      <c r="HS28" s="45">
        <f t="shared" si="254"/>
        <v>-0.3130644190246839</v>
      </c>
      <c r="HT28" s="45">
        <f t="shared" si="255"/>
        <v>0.17791411042944788</v>
      </c>
      <c r="HU28" s="45">
        <f t="shared" si="256"/>
        <v>0.49693251533742339</v>
      </c>
      <c r="HV28" s="45">
        <f t="shared" si="257"/>
        <v>-0.31901840490797551</v>
      </c>
      <c r="HW28" s="45">
        <v>0</v>
      </c>
      <c r="HX28" s="45">
        <v>0</v>
      </c>
      <c r="HY28" s="45">
        <v>0</v>
      </c>
      <c r="HZ28" s="45">
        <v>3810</v>
      </c>
      <c r="IA28" s="45">
        <v>109.9</v>
      </c>
      <c r="IB28" s="45">
        <v>3760</v>
      </c>
      <c r="IC28" s="45">
        <v>111.3</v>
      </c>
      <c r="ID28" s="45">
        <v>2600</v>
      </c>
      <c r="IE28" s="45">
        <v>95.3</v>
      </c>
      <c r="IF28" s="45">
        <v>85.7</v>
      </c>
      <c r="IG28" s="45">
        <v>3.48</v>
      </c>
      <c r="IH28" s="45">
        <v>79.400000000000006</v>
      </c>
      <c r="II28" s="45">
        <v>1</v>
      </c>
      <c r="IJ28" s="45" t="s">
        <v>139</v>
      </c>
      <c r="IK28" s="45">
        <v>1</v>
      </c>
      <c r="IL28" s="45">
        <v>1</v>
      </c>
      <c r="IM28" s="45">
        <v>1</v>
      </c>
      <c r="IN28" s="45">
        <v>0</v>
      </c>
      <c r="IO28" s="45">
        <v>1</v>
      </c>
      <c r="IP28" s="45">
        <v>0</v>
      </c>
      <c r="IQ28" s="45">
        <v>0</v>
      </c>
      <c r="IR28" s="45">
        <v>1</v>
      </c>
      <c r="IS28" s="49">
        <v>0</v>
      </c>
      <c r="IT28" s="49">
        <v>0</v>
      </c>
      <c r="IU28" s="49">
        <v>0</v>
      </c>
      <c r="IV28" s="45">
        <v>0</v>
      </c>
      <c r="IW28" s="45">
        <v>0</v>
      </c>
      <c r="IX28" s="45">
        <v>0</v>
      </c>
      <c r="IY28" s="45">
        <v>1</v>
      </c>
      <c r="IZ28" s="45">
        <v>1</v>
      </c>
      <c r="JA28" s="45">
        <v>1</v>
      </c>
      <c r="JB28" s="45">
        <v>0</v>
      </c>
      <c r="JC28" s="45">
        <v>0</v>
      </c>
      <c r="JD28" s="45">
        <v>0</v>
      </c>
      <c r="JE28" s="45">
        <v>1</v>
      </c>
      <c r="JF28" s="45">
        <v>1</v>
      </c>
      <c r="JG28" s="45">
        <v>1</v>
      </c>
      <c r="JH28" s="45">
        <v>1</v>
      </c>
      <c r="JI28" s="45">
        <v>1</v>
      </c>
      <c r="JJ28" s="45">
        <v>1</v>
      </c>
      <c r="JK28" s="49" t="e">
        <f>(CC28/#REF!)*100</f>
        <v>#REF!</v>
      </c>
      <c r="JL28" s="45" t="e">
        <f>(CG28/#REF!)*100</f>
        <v>#REF!</v>
      </c>
      <c r="JM28" s="45" t="e">
        <f>(CK28/#REF!)*100</f>
        <v>#REF!</v>
      </c>
      <c r="JN28" s="45" t="e">
        <f>(DB28/#REF!)*100</f>
        <v>#REF!</v>
      </c>
      <c r="JO28" s="45" t="e">
        <f>(DF28/#REF!)*100</f>
        <v>#REF!</v>
      </c>
      <c r="JP28" s="45" t="e">
        <f>(DJ28/#REF!)*100</f>
        <v>#REF!</v>
      </c>
      <c r="JQ28" s="45" t="e">
        <f>(EA28/#REF!)*100</f>
        <v>#REF!</v>
      </c>
      <c r="JR28" s="45" t="e">
        <f>(EE28/#REF!)*100</f>
        <v>#REF!</v>
      </c>
      <c r="JS28" s="45" t="e">
        <f>(EI28/#REF!)*100</f>
        <v>#REF!</v>
      </c>
      <c r="JT28" s="45" t="e">
        <f>EZ28/#REF!*100</f>
        <v>#REF!</v>
      </c>
      <c r="JU28" s="45" t="e">
        <f>FD28/#REF!*100</f>
        <v>#REF!</v>
      </c>
      <c r="JV28" s="45" t="e">
        <f>FH28/#REF!*100</f>
        <v>#REF!</v>
      </c>
      <c r="JW28" s="45" t="e">
        <f>FY28/#REF!*100</f>
        <v>#REF!</v>
      </c>
      <c r="JX28" s="45" t="e">
        <f>GC28/#REF!*100</f>
        <v>#REF!</v>
      </c>
      <c r="JY28" s="45" t="e">
        <f>GG28/#REF!*100</f>
        <v>#REF!</v>
      </c>
      <c r="JZ28" s="45" t="e">
        <f>GX28/#REF!*100</f>
        <v>#REF!</v>
      </c>
      <c r="KA28" s="45" t="e">
        <f>HB28/#REF!*100</f>
        <v>#REF!</v>
      </c>
      <c r="KB28" s="45" t="e">
        <f>HF28/#REF!*100</f>
        <v>#REF!</v>
      </c>
      <c r="KC28" s="45">
        <f t="shared" si="258"/>
        <v>3.6983999999999999</v>
      </c>
      <c r="KD28" s="45">
        <f t="shared" si="259"/>
        <v>30.012978585334203</v>
      </c>
      <c r="KE28" s="45">
        <f t="shared" si="260"/>
        <v>-0.18800000000000017</v>
      </c>
      <c r="KF28" s="45">
        <f t="shared" si="261"/>
        <v>388.29787234042516</v>
      </c>
      <c r="KG28" s="45">
        <f t="shared" si="262"/>
        <v>6.3309999999999995</v>
      </c>
      <c r="KH28" s="45">
        <f t="shared" si="263"/>
        <v>174.0641288895909</v>
      </c>
    </row>
    <row r="29" spans="1:294" s="45" customFormat="1">
      <c r="A29" s="67">
        <v>20</v>
      </c>
      <c r="B29" s="49">
        <v>16</v>
      </c>
      <c r="C29" s="60">
        <v>3733384</v>
      </c>
      <c r="D29" s="60">
        <v>71</v>
      </c>
      <c r="E29" s="45" t="s">
        <v>17</v>
      </c>
      <c r="F29" s="45">
        <v>1</v>
      </c>
      <c r="G29" s="45">
        <v>0</v>
      </c>
      <c r="H29" s="45">
        <v>160.5</v>
      </c>
      <c r="I29" s="45">
        <f t="shared" si="114"/>
        <v>1.605</v>
      </c>
      <c r="J29" s="45">
        <f t="shared" si="115"/>
        <v>2.576025</v>
      </c>
      <c r="K29" s="45">
        <v>1.6819999999999999</v>
      </c>
      <c r="L29" s="45">
        <v>1</v>
      </c>
      <c r="M29" s="23" t="s">
        <v>19</v>
      </c>
      <c r="N29" s="23" t="s">
        <v>80</v>
      </c>
      <c r="O29" s="23" t="s">
        <v>140</v>
      </c>
      <c r="P29" s="23" t="s">
        <v>105</v>
      </c>
      <c r="Q29" s="23" t="s">
        <v>141</v>
      </c>
      <c r="R29" s="23"/>
      <c r="S29" s="23">
        <v>0</v>
      </c>
      <c r="T29" s="45">
        <v>0</v>
      </c>
      <c r="U29" s="63">
        <v>0</v>
      </c>
      <c r="V29" s="45">
        <v>0</v>
      </c>
      <c r="W29" s="45">
        <v>1</v>
      </c>
      <c r="X29" s="23" t="s">
        <v>105</v>
      </c>
      <c r="Y29" s="23" t="s">
        <v>141</v>
      </c>
      <c r="Z29" s="23"/>
      <c r="AA29" s="45">
        <v>1</v>
      </c>
      <c r="AB29" s="45">
        <v>1000</v>
      </c>
      <c r="AC29" s="45">
        <v>1</v>
      </c>
      <c r="AD29" s="45">
        <v>1</v>
      </c>
      <c r="AE29" s="45">
        <v>0</v>
      </c>
      <c r="AF29" s="24">
        <v>43361</v>
      </c>
      <c r="AG29" s="24">
        <v>43363</v>
      </c>
      <c r="AH29" s="24">
        <v>43371</v>
      </c>
      <c r="AI29" s="47">
        <v>3</v>
      </c>
      <c r="AJ29" s="59">
        <f t="shared" si="116"/>
        <v>8</v>
      </c>
      <c r="AK29" s="45" t="s">
        <v>102</v>
      </c>
      <c r="AL29" s="48"/>
      <c r="AM29" s="48">
        <v>4</v>
      </c>
      <c r="AN29" s="48">
        <v>5</v>
      </c>
      <c r="AO29" s="25">
        <v>0</v>
      </c>
      <c r="AP29" s="25">
        <v>290</v>
      </c>
      <c r="AQ29" s="25">
        <v>30</v>
      </c>
      <c r="AR29" s="25" t="s">
        <v>145</v>
      </c>
      <c r="AS29" s="58">
        <v>1</v>
      </c>
      <c r="AT29" s="25" t="s">
        <v>145</v>
      </c>
      <c r="AU29" s="58">
        <v>1</v>
      </c>
      <c r="AV29" s="25"/>
      <c r="AW29" s="25" t="s">
        <v>150</v>
      </c>
      <c r="AX29" s="58">
        <v>1</v>
      </c>
      <c r="AY29" s="25">
        <v>0</v>
      </c>
      <c r="AZ29" s="25"/>
      <c r="BA29" s="25">
        <v>65</v>
      </c>
      <c r="BB29" s="25">
        <v>65.7</v>
      </c>
      <c r="BC29" s="25">
        <v>64.599999999999994</v>
      </c>
      <c r="BD29" s="25">
        <v>64.5</v>
      </c>
      <c r="BE29" s="45">
        <f t="shared" si="117"/>
        <v>0.70000000000000284</v>
      </c>
      <c r="BF29" s="45">
        <f t="shared" si="118"/>
        <v>-0.40000000000000568</v>
      </c>
      <c r="BG29" s="45">
        <f t="shared" si="119"/>
        <v>-0.5</v>
      </c>
      <c r="BH29" s="45">
        <f t="shared" si="120"/>
        <v>1.0769230769230813</v>
      </c>
      <c r="BI29" s="45">
        <f t="shared" si="121"/>
        <v>-0.61538461538462419</v>
      </c>
      <c r="BJ29" s="45">
        <f t="shared" si="122"/>
        <v>-0.76923076923076927</v>
      </c>
      <c r="BK29" s="45">
        <f t="shared" si="123"/>
        <v>0.64026342266532776</v>
      </c>
      <c r="BL29" s="45">
        <f t="shared" si="124"/>
        <v>-0.3658648129516196</v>
      </c>
      <c r="BM29" s="45">
        <f t="shared" si="125"/>
        <v>-0.45733101618951799</v>
      </c>
      <c r="BN29" s="45">
        <v>0</v>
      </c>
      <c r="BO29" s="45">
        <v>1</v>
      </c>
      <c r="BP29" s="45">
        <v>1</v>
      </c>
      <c r="BQ29" s="45">
        <v>1</v>
      </c>
      <c r="BR29" s="45">
        <f t="shared" si="126"/>
        <v>1</v>
      </c>
      <c r="BS29" s="45">
        <f t="shared" si="127"/>
        <v>1</v>
      </c>
      <c r="BT29" s="45">
        <f t="shared" si="128"/>
        <v>1</v>
      </c>
      <c r="BU29" s="45">
        <v>1</v>
      </c>
      <c r="BV29" s="45">
        <v>2</v>
      </c>
      <c r="BW29" s="45">
        <v>2</v>
      </c>
      <c r="BX29" s="45">
        <v>1</v>
      </c>
      <c r="BY29" s="45">
        <f t="shared" si="129"/>
        <v>1</v>
      </c>
      <c r="BZ29" s="45">
        <f t="shared" si="130"/>
        <v>1</v>
      </c>
      <c r="CA29" s="45">
        <f t="shared" si="131"/>
        <v>0</v>
      </c>
      <c r="CB29" s="45">
        <v>1</v>
      </c>
      <c r="CC29" s="45">
        <v>3.87</v>
      </c>
      <c r="CD29" s="45">
        <v>2.58</v>
      </c>
      <c r="CE29" s="45">
        <v>3.29</v>
      </c>
      <c r="CF29" s="45">
        <v>4.05</v>
      </c>
      <c r="CG29" s="45">
        <f t="shared" si="132"/>
        <v>2.300832342449465</v>
      </c>
      <c r="CH29" s="45">
        <f t="shared" si="133"/>
        <v>1.5338882282996433</v>
      </c>
      <c r="CI29" s="45">
        <f t="shared" si="134"/>
        <v>1.9560047562425684</v>
      </c>
      <c r="CJ29" s="45">
        <f t="shared" si="135"/>
        <v>2.4078478002378123</v>
      </c>
      <c r="CK29" s="45">
        <f t="shared" si="136"/>
        <v>2.4112149532710281</v>
      </c>
      <c r="CL29" s="45">
        <f t="shared" si="137"/>
        <v>1.6074766355140186</v>
      </c>
      <c r="CM29" s="45">
        <f t="shared" si="138"/>
        <v>2.0498442367601246</v>
      </c>
      <c r="CN29" s="45">
        <f t="shared" si="139"/>
        <v>2.5233644859813085</v>
      </c>
      <c r="CO29" s="45">
        <f t="shared" si="140"/>
        <v>1.5023146126299241</v>
      </c>
      <c r="CP29" s="45">
        <f t="shared" si="141"/>
        <v>1.0015430750866161</v>
      </c>
      <c r="CQ29" s="45">
        <f t="shared" si="142"/>
        <v>1.2771615182306073</v>
      </c>
      <c r="CR29" s="45">
        <f t="shared" si="143"/>
        <v>1.5721897108917808</v>
      </c>
      <c r="CS29" s="45">
        <f t="shared" si="144"/>
        <v>-1.29</v>
      </c>
      <c r="CT29" s="45">
        <f t="shared" si="145"/>
        <v>-0.58000000000000007</v>
      </c>
      <c r="CU29" s="45">
        <f t="shared" si="146"/>
        <v>0.17999999999999972</v>
      </c>
      <c r="CV29" s="45">
        <f t="shared" si="147"/>
        <v>-0.76694411414982167</v>
      </c>
      <c r="CW29" s="45">
        <f t="shared" si="148"/>
        <v>-0.34482758620689663</v>
      </c>
      <c r="CX29" s="45">
        <f t="shared" si="149"/>
        <v>0.10701545778834703</v>
      </c>
      <c r="CY29" s="45">
        <f t="shared" si="150"/>
        <v>-0.80373831775700932</v>
      </c>
      <c r="CZ29" s="45">
        <f t="shared" si="151"/>
        <v>-0.36137071651090347</v>
      </c>
      <c r="DA29" s="45">
        <f t="shared" si="152"/>
        <v>0.11214953271028019</v>
      </c>
      <c r="DB29" s="45">
        <v>2.67</v>
      </c>
      <c r="DC29" s="45">
        <v>2.23</v>
      </c>
      <c r="DD29" s="45">
        <v>2.75</v>
      </c>
      <c r="DE29" s="45">
        <v>2.82</v>
      </c>
      <c r="DF29" s="45">
        <f t="shared" si="153"/>
        <v>1.587395957193817</v>
      </c>
      <c r="DG29" s="45">
        <f t="shared" si="154"/>
        <v>1.3258026159334126</v>
      </c>
      <c r="DH29" s="45">
        <f t="shared" si="155"/>
        <v>1.6349583828775267</v>
      </c>
      <c r="DI29" s="45">
        <f t="shared" si="156"/>
        <v>1.6765755053507729</v>
      </c>
      <c r="DJ29" s="45">
        <f t="shared" si="157"/>
        <v>1.6635514018691588</v>
      </c>
      <c r="DK29" s="45">
        <f t="shared" si="158"/>
        <v>1.3894080996884735</v>
      </c>
      <c r="DL29" s="45">
        <f t="shared" si="159"/>
        <v>1.7133956386292835</v>
      </c>
      <c r="DM29" s="45">
        <f t="shared" si="160"/>
        <v>1.7570093457943925</v>
      </c>
      <c r="DN29" s="45">
        <f t="shared" si="161"/>
        <v>1.0364806242175444</v>
      </c>
      <c r="DO29" s="45">
        <f t="shared" si="162"/>
        <v>0.86567482846633859</v>
      </c>
      <c r="DP29" s="45">
        <f t="shared" si="163"/>
        <v>1.0675362234450365</v>
      </c>
      <c r="DQ29" s="45">
        <f t="shared" si="164"/>
        <v>1.0947098727690918</v>
      </c>
      <c r="DR29" s="45">
        <f t="shared" si="165"/>
        <v>-0.43999999999999995</v>
      </c>
      <c r="DS29" s="45">
        <f t="shared" si="166"/>
        <v>8.0000000000000071E-2</v>
      </c>
      <c r="DT29" s="45">
        <f t="shared" si="167"/>
        <v>0.14999999999999991</v>
      </c>
      <c r="DU29" s="45">
        <f t="shared" si="168"/>
        <v>-0.26159334126040423</v>
      </c>
      <c r="DV29" s="45">
        <f t="shared" si="169"/>
        <v>4.7562425683709914E-2</v>
      </c>
      <c r="DW29" s="45">
        <f t="shared" si="170"/>
        <v>8.9179548156955959E-2</v>
      </c>
      <c r="DX29" s="45">
        <f t="shared" si="171"/>
        <v>-0.27414330218068533</v>
      </c>
      <c r="DY29" s="45">
        <f t="shared" si="172"/>
        <v>4.9844236760124658E-2</v>
      </c>
      <c r="DZ29" s="45">
        <f t="shared" si="173"/>
        <v>9.3457943925233586E-2</v>
      </c>
      <c r="EA29" s="45">
        <v>1.2</v>
      </c>
      <c r="EB29" s="45">
        <v>0.35</v>
      </c>
      <c r="EC29" s="45">
        <v>0.54</v>
      </c>
      <c r="ED29" s="45">
        <v>1.23</v>
      </c>
      <c r="EE29" s="45">
        <f t="shared" si="174"/>
        <v>0.71343638525564801</v>
      </c>
      <c r="EF29" s="45">
        <f t="shared" si="175"/>
        <v>0.20808561236623066</v>
      </c>
      <c r="EG29" s="45">
        <f t="shared" si="176"/>
        <v>0.32104637336504166</v>
      </c>
      <c r="EH29" s="45">
        <f t="shared" si="177"/>
        <v>0.73127229488703926</v>
      </c>
      <c r="EI29" s="45">
        <f t="shared" si="178"/>
        <v>0.74766355140186913</v>
      </c>
      <c r="EJ29" s="45">
        <f t="shared" si="179"/>
        <v>0.21806853582554517</v>
      </c>
      <c r="EK29" s="45">
        <f t="shared" si="180"/>
        <v>0.33644859813084116</v>
      </c>
      <c r="EL29" s="45">
        <f t="shared" si="181"/>
        <v>0.76635514018691586</v>
      </c>
      <c r="EM29" s="45">
        <f t="shared" si="182"/>
        <v>0.4658339884123795</v>
      </c>
      <c r="EN29" s="45">
        <f t="shared" si="183"/>
        <v>0.13586824662027736</v>
      </c>
      <c r="EO29" s="45">
        <f t="shared" si="184"/>
        <v>0.20962529478557079</v>
      </c>
      <c r="EP29" s="45">
        <f t="shared" si="185"/>
        <v>0.47747983812268902</v>
      </c>
      <c r="EQ29" s="45">
        <f t="shared" si="186"/>
        <v>-0.85</v>
      </c>
      <c r="ER29" s="45">
        <f t="shared" si="187"/>
        <v>-0.65999999999999992</v>
      </c>
      <c r="ES29" s="45">
        <f t="shared" si="188"/>
        <v>3.0000000000000027E-2</v>
      </c>
      <c r="ET29" s="45">
        <f t="shared" si="189"/>
        <v>-0.50535077288941732</v>
      </c>
      <c r="EU29" s="45">
        <f t="shared" si="190"/>
        <v>-0.3923900118906064</v>
      </c>
      <c r="EV29" s="45">
        <f t="shared" si="191"/>
        <v>1.7835909631391218E-2</v>
      </c>
      <c r="EW29" s="45">
        <f t="shared" si="192"/>
        <v>-0.52959501557632394</v>
      </c>
      <c r="EX29" s="45">
        <f t="shared" si="193"/>
        <v>-0.41121495327102797</v>
      </c>
      <c r="EY29" s="45">
        <f t="shared" si="194"/>
        <v>1.8691588785046745E-2</v>
      </c>
      <c r="EZ29" s="45">
        <v>-1.42</v>
      </c>
      <c r="FA29" s="45">
        <v>-1.94</v>
      </c>
      <c r="FB29" s="45">
        <v>-1.92</v>
      </c>
      <c r="FC29" s="45">
        <v>-1.79</v>
      </c>
      <c r="FD29" s="45">
        <f t="shared" si="195"/>
        <v>-0.84423305588585018</v>
      </c>
      <c r="FE29" s="45">
        <f t="shared" si="196"/>
        <v>-1.1533888228299642</v>
      </c>
      <c r="FF29" s="45">
        <f t="shared" si="197"/>
        <v>-1.1414982164090368</v>
      </c>
      <c r="FG29" s="45">
        <f t="shared" si="198"/>
        <v>-1.0642092746730083</v>
      </c>
      <c r="FH29" s="45">
        <f t="shared" si="199"/>
        <v>-0.88473520249221183</v>
      </c>
      <c r="FI29" s="45">
        <f t="shared" si="200"/>
        <v>-1.2087227414330217</v>
      </c>
      <c r="FJ29" s="45">
        <f t="shared" si="201"/>
        <v>-1.1962616822429906</v>
      </c>
      <c r="FK29" s="45">
        <f t="shared" si="202"/>
        <v>-1.1152647975077883</v>
      </c>
      <c r="FL29" s="45">
        <f t="shared" si="203"/>
        <v>-0.5512368862879824</v>
      </c>
      <c r="FM29" s="45">
        <f t="shared" si="204"/>
        <v>-0.75309828126668021</v>
      </c>
      <c r="FN29" s="45">
        <f t="shared" si="205"/>
        <v>-0.74533438145980724</v>
      </c>
      <c r="FO29" s="45">
        <f t="shared" si="206"/>
        <v>-0.69486903271513278</v>
      </c>
      <c r="FP29" s="45">
        <f t="shared" si="207"/>
        <v>-0.52</v>
      </c>
      <c r="FQ29" s="45">
        <f t="shared" si="208"/>
        <v>-0.5</v>
      </c>
      <c r="FR29" s="45">
        <f t="shared" si="209"/>
        <v>-0.37000000000000011</v>
      </c>
      <c r="FS29" s="45">
        <f t="shared" si="210"/>
        <v>-0.30915576694411417</v>
      </c>
      <c r="FT29" s="45">
        <f t="shared" si="211"/>
        <v>-0.29726516052318669</v>
      </c>
      <c r="FU29" s="45">
        <f t="shared" si="212"/>
        <v>-0.21997621878715823</v>
      </c>
      <c r="FV29" s="45">
        <f t="shared" si="213"/>
        <v>-0.32398753894081</v>
      </c>
      <c r="FW29" s="45">
        <f t="shared" si="214"/>
        <v>-0.3115264797507788</v>
      </c>
      <c r="FX29" s="45">
        <f t="shared" si="215"/>
        <v>-0.23052959501557641</v>
      </c>
      <c r="FY29" s="45">
        <v>15.95</v>
      </c>
      <c r="FZ29" s="45">
        <v>15.48</v>
      </c>
      <c r="GA29" s="45">
        <v>14.81</v>
      </c>
      <c r="GB29" s="45">
        <v>17.93</v>
      </c>
      <c r="GC29" s="45">
        <f t="shared" si="216"/>
        <v>9.4827586206896548</v>
      </c>
      <c r="GD29" s="45">
        <f t="shared" si="217"/>
        <v>9.20332936979786</v>
      </c>
      <c r="GE29" s="45">
        <f t="shared" si="218"/>
        <v>8.80499405469679</v>
      </c>
      <c r="GF29" s="45">
        <f t="shared" si="219"/>
        <v>10.659928656361474</v>
      </c>
      <c r="GG29" s="45">
        <f t="shared" si="220"/>
        <v>9.9376947040498447</v>
      </c>
      <c r="GH29" s="45">
        <f t="shared" si="221"/>
        <v>9.6448598130841123</v>
      </c>
      <c r="GI29" s="45">
        <f t="shared" si="222"/>
        <v>9.2274143302180693</v>
      </c>
      <c r="GJ29" s="45">
        <f t="shared" si="223"/>
        <v>11.171339563862928</v>
      </c>
      <c r="GK29" s="45">
        <f t="shared" si="224"/>
        <v>6.191710095981211</v>
      </c>
      <c r="GL29" s="45">
        <f t="shared" si="225"/>
        <v>6.0092584505196962</v>
      </c>
      <c r="GM29" s="45">
        <f t="shared" si="226"/>
        <v>5.7491678069894512</v>
      </c>
      <c r="GN29" s="45">
        <f t="shared" si="227"/>
        <v>6.9603361768616372</v>
      </c>
      <c r="GO29" s="45">
        <f t="shared" si="228"/>
        <v>-0.46999999999999886</v>
      </c>
      <c r="GP29" s="45">
        <f t="shared" si="229"/>
        <v>-1.1399999999999988</v>
      </c>
      <c r="GQ29" s="45">
        <f t="shared" si="230"/>
        <v>1.9800000000000004</v>
      </c>
      <c r="GR29" s="45">
        <f t="shared" si="231"/>
        <v>-0.27942925089179482</v>
      </c>
      <c r="GS29" s="45">
        <f t="shared" si="232"/>
        <v>-0.67776456599286494</v>
      </c>
      <c r="GT29" s="45">
        <f t="shared" si="233"/>
        <v>1.1771700356718195</v>
      </c>
      <c r="GU29" s="45">
        <f t="shared" si="234"/>
        <v>-0.2928348909657314</v>
      </c>
      <c r="GV29" s="45">
        <f t="shared" si="235"/>
        <v>-0.710280373831775</v>
      </c>
      <c r="GW29" s="45">
        <f t="shared" si="236"/>
        <v>1.2336448598130845</v>
      </c>
      <c r="GX29" s="45">
        <v>9.1300000000000008</v>
      </c>
      <c r="GY29" s="45">
        <v>12.16</v>
      </c>
      <c r="GZ29" s="45">
        <v>11.52</v>
      </c>
      <c r="HA29" s="45">
        <v>12.83</v>
      </c>
      <c r="HB29" s="45">
        <f t="shared" si="237"/>
        <v>5.4280618311533892</v>
      </c>
      <c r="HC29" s="45">
        <f t="shared" si="238"/>
        <v>7.2294887039239004</v>
      </c>
      <c r="HD29" s="45">
        <f t="shared" si="239"/>
        <v>6.8489892984542209</v>
      </c>
      <c r="HE29" s="45">
        <f t="shared" si="240"/>
        <v>7.6278240190249704</v>
      </c>
      <c r="HF29" s="45">
        <f t="shared" si="241"/>
        <v>5.6884735202492216</v>
      </c>
      <c r="HG29" s="45">
        <f t="shared" si="242"/>
        <v>7.5763239875389408</v>
      </c>
      <c r="HH29" s="45">
        <f t="shared" si="243"/>
        <v>7.1775700934579438</v>
      </c>
      <c r="HI29" s="45">
        <f t="shared" si="244"/>
        <v>7.9937694704049846</v>
      </c>
      <c r="HJ29" s="45">
        <f t="shared" si="245"/>
        <v>3.5442202618375211</v>
      </c>
      <c r="HK29" s="45">
        <f t="shared" si="246"/>
        <v>4.7204510825787791</v>
      </c>
      <c r="HL29" s="45">
        <f t="shared" si="247"/>
        <v>4.472006288758843</v>
      </c>
      <c r="HM29" s="45">
        <f t="shared" si="248"/>
        <v>4.980541726109025</v>
      </c>
      <c r="HN29" s="45">
        <f t="shared" si="249"/>
        <v>3.0299999999999994</v>
      </c>
      <c r="HO29" s="45">
        <f t="shared" si="250"/>
        <v>2.3899999999999988</v>
      </c>
      <c r="HP29" s="45">
        <f t="shared" si="251"/>
        <v>3.6999999999999993</v>
      </c>
      <c r="HQ29" s="45">
        <f t="shared" si="252"/>
        <v>1.8014268727705109</v>
      </c>
      <c r="HR29" s="45">
        <f t="shared" si="253"/>
        <v>1.4209274673008316</v>
      </c>
      <c r="HS29" s="45">
        <f t="shared" si="254"/>
        <v>2.1997621878715812</v>
      </c>
      <c r="HT29" s="45">
        <f t="shared" si="255"/>
        <v>1.8878504672897192</v>
      </c>
      <c r="HU29" s="45">
        <f t="shared" si="256"/>
        <v>1.489096573208722</v>
      </c>
      <c r="HV29" s="45">
        <f t="shared" si="257"/>
        <v>2.3052959501557626</v>
      </c>
      <c r="HW29" s="45">
        <v>1</v>
      </c>
      <c r="HX29" s="45">
        <v>0</v>
      </c>
      <c r="HY29" s="45">
        <v>0</v>
      </c>
      <c r="HZ29" s="45">
        <v>2870</v>
      </c>
      <c r="IA29" s="45">
        <v>86</v>
      </c>
      <c r="IB29" s="45">
        <v>2870</v>
      </c>
      <c r="IC29" s="45">
        <v>88.1</v>
      </c>
      <c r="ID29" s="45">
        <v>2180</v>
      </c>
      <c r="IE29" s="45">
        <v>83.7</v>
      </c>
      <c r="IF29" s="45">
        <v>76.13</v>
      </c>
      <c r="IG29" s="45">
        <v>4.49</v>
      </c>
      <c r="IH29" s="45">
        <v>103.2</v>
      </c>
      <c r="II29" s="45">
        <v>0</v>
      </c>
      <c r="IJ29" s="45">
        <v>0</v>
      </c>
      <c r="IK29" s="45">
        <v>0</v>
      </c>
      <c r="IL29" s="45">
        <v>1</v>
      </c>
      <c r="IM29" s="45">
        <v>1</v>
      </c>
      <c r="IN29" s="45">
        <v>0</v>
      </c>
      <c r="IO29" s="45">
        <v>1</v>
      </c>
      <c r="IP29" s="45">
        <v>1</v>
      </c>
      <c r="IQ29" s="45">
        <v>1</v>
      </c>
      <c r="IR29" s="45">
        <v>1</v>
      </c>
      <c r="IS29" s="45">
        <v>1</v>
      </c>
      <c r="IT29" s="45">
        <v>1</v>
      </c>
      <c r="IU29" s="45">
        <v>1</v>
      </c>
      <c r="IV29" s="49">
        <v>1</v>
      </c>
      <c r="IW29" s="45">
        <v>1</v>
      </c>
      <c r="IX29" s="49">
        <v>1</v>
      </c>
      <c r="IY29" s="45">
        <v>1</v>
      </c>
      <c r="IZ29" s="45">
        <v>1</v>
      </c>
      <c r="JA29" s="45">
        <v>1</v>
      </c>
      <c r="JB29" s="45">
        <v>0</v>
      </c>
      <c r="JC29" s="45">
        <v>0</v>
      </c>
      <c r="JD29" s="45">
        <v>0</v>
      </c>
      <c r="JE29" s="45">
        <v>1</v>
      </c>
      <c r="JF29" s="45">
        <v>1</v>
      </c>
      <c r="JG29" s="45">
        <v>1</v>
      </c>
      <c r="JH29" s="45">
        <v>1</v>
      </c>
      <c r="JI29" s="45">
        <v>1</v>
      </c>
      <c r="JJ29" s="45">
        <v>1</v>
      </c>
      <c r="JK29" s="45" t="e">
        <f>(CC29/#REF!)*100</f>
        <v>#REF!</v>
      </c>
      <c r="JL29" s="45" t="e">
        <f>(CG29/#REF!)*100</f>
        <v>#REF!</v>
      </c>
      <c r="JM29" s="45" t="e">
        <f>(CK29/#REF!)*100</f>
        <v>#REF!</v>
      </c>
      <c r="JN29" s="45" t="e">
        <f>(DB29/#REF!)*100</f>
        <v>#REF!</v>
      </c>
      <c r="JO29" s="45" t="e">
        <f>(DF29/#REF!)*100</f>
        <v>#REF!</v>
      </c>
      <c r="JP29" s="45" t="e">
        <f>(DJ29/#REF!)*100</f>
        <v>#REF!</v>
      </c>
      <c r="JQ29" s="45" t="e">
        <f>(EA29/#REF!)*100</f>
        <v>#REF!</v>
      </c>
      <c r="JR29" s="45" t="e">
        <f>(EE29/#REF!)*100</f>
        <v>#REF!</v>
      </c>
      <c r="JS29" s="45" t="e">
        <f>(EI29/#REF!)*100</f>
        <v>#REF!</v>
      </c>
      <c r="JT29" s="45" t="e">
        <f>EZ29/#REF!*100</f>
        <v>#REF!</v>
      </c>
      <c r="JU29" s="45" t="e">
        <f>FD29/#REF!*100</f>
        <v>#REF!</v>
      </c>
      <c r="JV29" s="45" t="e">
        <f>FH29/#REF!*100</f>
        <v>#REF!</v>
      </c>
      <c r="JW29" s="45" t="e">
        <f>FY29/#REF!*100</f>
        <v>#REF!</v>
      </c>
      <c r="JX29" s="45" t="e">
        <f>GC29/#REF!*100</f>
        <v>#REF!</v>
      </c>
      <c r="JY29" s="45" t="e">
        <f>GG29/#REF!*100</f>
        <v>#REF!</v>
      </c>
      <c r="JZ29" s="45" t="e">
        <f>GX29/#REF!*100</f>
        <v>#REF!</v>
      </c>
      <c r="KA29" s="45" t="e">
        <f>HB29/#REF!*100</f>
        <v>#REF!</v>
      </c>
      <c r="KB29" s="45" t="e">
        <f>HF29/#REF!*100</f>
        <v>#REF!</v>
      </c>
      <c r="KC29" s="45">
        <f t="shared" si="258"/>
        <v>3.0082</v>
      </c>
      <c r="KD29" s="45">
        <f t="shared" si="259"/>
        <v>128.64836114620039</v>
      </c>
      <c r="KE29" s="45">
        <f t="shared" si="260"/>
        <v>-0.21550000000000025</v>
      </c>
      <c r="KF29" s="45">
        <f t="shared" si="261"/>
        <v>658.93271461716859</v>
      </c>
      <c r="KG29" s="45">
        <f t="shared" si="262"/>
        <v>6.5759999999999987</v>
      </c>
      <c r="KH29" s="45">
        <f t="shared" si="263"/>
        <v>242.54866180048666</v>
      </c>
    </row>
    <row r="30" spans="1:294" s="45" customFormat="1">
      <c r="A30" s="64">
        <v>21</v>
      </c>
      <c r="B30" s="49">
        <v>17</v>
      </c>
      <c r="C30" s="60">
        <v>5350363</v>
      </c>
      <c r="D30" s="60">
        <v>79</v>
      </c>
      <c r="E30" s="45" t="s">
        <v>17</v>
      </c>
      <c r="F30" s="45">
        <v>1</v>
      </c>
      <c r="G30" s="45">
        <v>0</v>
      </c>
      <c r="H30" s="45">
        <v>174.4</v>
      </c>
      <c r="I30" s="45">
        <f t="shared" si="114"/>
        <v>1.744</v>
      </c>
      <c r="J30" s="45">
        <f t="shared" si="115"/>
        <v>3.0415359999999998</v>
      </c>
      <c r="K30" s="45">
        <v>1.84</v>
      </c>
      <c r="L30" s="45">
        <v>1</v>
      </c>
      <c r="M30" s="23" t="s">
        <v>19</v>
      </c>
      <c r="N30" s="23" t="s">
        <v>87</v>
      </c>
      <c r="O30" s="23" t="s">
        <v>165</v>
      </c>
      <c r="P30" s="23"/>
      <c r="Q30" s="23"/>
      <c r="R30" s="23"/>
      <c r="S30" s="23">
        <v>0</v>
      </c>
      <c r="T30" s="45">
        <v>1</v>
      </c>
      <c r="U30" s="63">
        <v>0</v>
      </c>
      <c r="V30" s="45">
        <v>1</v>
      </c>
      <c r="W30" s="45">
        <v>1</v>
      </c>
      <c r="X30" s="23" t="s">
        <v>166</v>
      </c>
      <c r="Y30" s="23"/>
      <c r="Z30" s="23"/>
      <c r="AA30" s="45">
        <v>1</v>
      </c>
      <c r="AB30" s="45">
        <v>520</v>
      </c>
      <c r="AC30" s="45">
        <v>1</v>
      </c>
      <c r="AD30" s="45">
        <v>1</v>
      </c>
      <c r="AE30" s="45">
        <v>1</v>
      </c>
      <c r="AF30" s="24">
        <v>43423</v>
      </c>
      <c r="AG30" s="24">
        <v>43426</v>
      </c>
      <c r="AH30" s="24">
        <v>43435</v>
      </c>
      <c r="AI30" s="47">
        <v>2</v>
      </c>
      <c r="AJ30" s="59">
        <f t="shared" si="116"/>
        <v>9</v>
      </c>
      <c r="AK30" s="45" t="s">
        <v>167</v>
      </c>
      <c r="AL30" s="48"/>
      <c r="AM30" s="48">
        <v>5</v>
      </c>
      <c r="AN30" s="48">
        <v>4</v>
      </c>
      <c r="AO30" s="25">
        <v>0</v>
      </c>
      <c r="AP30" s="25">
        <v>222</v>
      </c>
      <c r="AQ30" s="25">
        <v>10</v>
      </c>
      <c r="AR30" s="25" t="s">
        <v>149</v>
      </c>
      <c r="AS30" s="58">
        <v>2</v>
      </c>
      <c r="AT30" s="25" t="s">
        <v>145</v>
      </c>
      <c r="AU30" s="58">
        <v>1</v>
      </c>
      <c r="AV30" s="25"/>
      <c r="AW30" s="25" t="s">
        <v>150</v>
      </c>
      <c r="AX30" s="58">
        <v>1</v>
      </c>
      <c r="AY30" s="25">
        <v>0</v>
      </c>
      <c r="BA30" s="25">
        <v>69.7</v>
      </c>
      <c r="BB30" s="25">
        <v>72</v>
      </c>
      <c r="BC30" s="25">
        <v>72.3</v>
      </c>
      <c r="BD30" s="25">
        <v>72.599999999999994</v>
      </c>
      <c r="BE30" s="45">
        <f t="shared" si="117"/>
        <v>2.2999999999999972</v>
      </c>
      <c r="BF30" s="45">
        <f t="shared" si="118"/>
        <v>2.5999999999999943</v>
      </c>
      <c r="BG30" s="45">
        <f t="shared" si="119"/>
        <v>2.8999999999999915</v>
      </c>
      <c r="BH30" s="45">
        <f t="shared" si="120"/>
        <v>3.29985652797704</v>
      </c>
      <c r="BI30" s="45">
        <f t="shared" si="121"/>
        <v>3.7302725968436068</v>
      </c>
      <c r="BJ30" s="45">
        <f t="shared" si="122"/>
        <v>4.1606886657101745</v>
      </c>
      <c r="BK30" s="45">
        <f t="shared" si="123"/>
        <v>1.7934002869440433</v>
      </c>
      <c r="BL30" s="45">
        <f t="shared" si="124"/>
        <v>2.02732206350196</v>
      </c>
      <c r="BM30" s="45">
        <f t="shared" si="125"/>
        <v>2.2612438400598776</v>
      </c>
      <c r="BN30" s="45">
        <v>0</v>
      </c>
      <c r="BO30" s="45">
        <v>1</v>
      </c>
      <c r="BP30" s="45">
        <v>1</v>
      </c>
      <c r="BQ30" s="45">
        <v>1</v>
      </c>
      <c r="BR30" s="45">
        <f t="shared" si="126"/>
        <v>1</v>
      </c>
      <c r="BS30" s="45">
        <f t="shared" si="127"/>
        <v>1</v>
      </c>
      <c r="BT30" s="45">
        <f t="shared" si="128"/>
        <v>1</v>
      </c>
      <c r="BU30" s="45">
        <v>0</v>
      </c>
      <c r="BV30" s="45">
        <v>2</v>
      </c>
      <c r="BW30" s="45">
        <v>2</v>
      </c>
      <c r="BX30" s="45">
        <v>1</v>
      </c>
      <c r="BY30" s="45">
        <f t="shared" si="129"/>
        <v>2</v>
      </c>
      <c r="BZ30" s="45">
        <f t="shared" si="130"/>
        <v>2</v>
      </c>
      <c r="CA30" s="45">
        <f t="shared" si="131"/>
        <v>1</v>
      </c>
      <c r="CB30" s="45">
        <v>0</v>
      </c>
      <c r="CC30" s="45">
        <v>1.47</v>
      </c>
      <c r="CD30" s="45">
        <v>2.0499999999999998</v>
      </c>
      <c r="CE30" s="45">
        <v>1.8</v>
      </c>
      <c r="CF30" s="45">
        <v>1.85</v>
      </c>
      <c r="CG30" s="45">
        <f t="shared" si="132"/>
        <v>0.79891304347826086</v>
      </c>
      <c r="CH30" s="45">
        <f t="shared" si="133"/>
        <v>1.1141304347826086</v>
      </c>
      <c r="CI30" s="45">
        <f t="shared" si="134"/>
        <v>0.97826086956521741</v>
      </c>
      <c r="CJ30" s="45">
        <f t="shared" si="135"/>
        <v>1.0054347826086956</v>
      </c>
      <c r="CK30" s="45">
        <f t="shared" si="136"/>
        <v>0.8428899082568807</v>
      </c>
      <c r="CL30" s="45">
        <f t="shared" si="137"/>
        <v>1.1754587155963301</v>
      </c>
      <c r="CM30" s="45">
        <f t="shared" si="138"/>
        <v>1.0321100917431192</v>
      </c>
      <c r="CN30" s="45">
        <f t="shared" si="139"/>
        <v>1.0607798165137616</v>
      </c>
      <c r="CO30" s="45">
        <f t="shared" si="140"/>
        <v>0.48330843363353254</v>
      </c>
      <c r="CP30" s="45">
        <f t="shared" si="141"/>
        <v>0.67400155710798748</v>
      </c>
      <c r="CQ30" s="45">
        <f t="shared" si="142"/>
        <v>0.59180624526555015</v>
      </c>
      <c r="CR30" s="45">
        <f t="shared" si="143"/>
        <v>0.60824530763403761</v>
      </c>
      <c r="CS30" s="45">
        <f t="shared" si="144"/>
        <v>0.57999999999999985</v>
      </c>
      <c r="CT30" s="45">
        <f t="shared" si="145"/>
        <v>0.33000000000000007</v>
      </c>
      <c r="CU30" s="45">
        <f t="shared" si="146"/>
        <v>0.38000000000000012</v>
      </c>
      <c r="CV30" s="45">
        <f t="shared" si="147"/>
        <v>0.31521739130434773</v>
      </c>
      <c r="CW30" s="45">
        <f t="shared" si="148"/>
        <v>0.17934782608695654</v>
      </c>
      <c r="CX30" s="45">
        <f t="shared" si="149"/>
        <v>0.20652173913043484</v>
      </c>
      <c r="CY30" s="45">
        <f t="shared" si="150"/>
        <v>0.33256880733944943</v>
      </c>
      <c r="CZ30" s="45">
        <f t="shared" si="151"/>
        <v>0.18922018348623856</v>
      </c>
      <c r="DA30" s="45">
        <f t="shared" si="152"/>
        <v>0.21788990825688079</v>
      </c>
      <c r="DB30" s="45">
        <v>1.63</v>
      </c>
      <c r="DC30" s="45">
        <v>1.88</v>
      </c>
      <c r="DD30" s="45">
        <v>1.75</v>
      </c>
      <c r="DE30" s="45">
        <v>1.99</v>
      </c>
      <c r="DF30" s="45">
        <f t="shared" si="153"/>
        <v>0.88586956521739124</v>
      </c>
      <c r="DG30" s="45">
        <f t="shared" si="154"/>
        <v>1.0217391304347825</v>
      </c>
      <c r="DH30" s="45">
        <f t="shared" si="155"/>
        <v>0.95108695652173914</v>
      </c>
      <c r="DI30" s="45">
        <f t="shared" si="156"/>
        <v>1.0815217391304348</v>
      </c>
      <c r="DJ30" s="45">
        <f t="shared" si="157"/>
        <v>0.93463302752293576</v>
      </c>
      <c r="DK30" s="45">
        <f t="shared" si="158"/>
        <v>1.0779816513761467</v>
      </c>
      <c r="DL30" s="45">
        <f t="shared" si="159"/>
        <v>1.003440366972477</v>
      </c>
      <c r="DM30" s="45">
        <f t="shared" si="160"/>
        <v>1.1410550458715596</v>
      </c>
      <c r="DN30" s="45">
        <f t="shared" si="161"/>
        <v>0.53591343321269258</v>
      </c>
      <c r="DO30" s="45">
        <f t="shared" si="162"/>
        <v>0.61810874505513003</v>
      </c>
      <c r="DP30" s="45">
        <f t="shared" si="163"/>
        <v>0.57536718289706257</v>
      </c>
      <c r="DQ30" s="45">
        <f t="shared" si="164"/>
        <v>0.65427468226580254</v>
      </c>
      <c r="DR30" s="45">
        <f t="shared" si="165"/>
        <v>0.25</v>
      </c>
      <c r="DS30" s="45">
        <f t="shared" si="166"/>
        <v>0.12000000000000011</v>
      </c>
      <c r="DT30" s="45">
        <f t="shared" si="167"/>
        <v>0.3600000000000001</v>
      </c>
      <c r="DU30" s="45">
        <f t="shared" si="168"/>
        <v>0.1358695652173913</v>
      </c>
      <c r="DV30" s="45">
        <f t="shared" si="169"/>
        <v>6.521739130434788E-2</v>
      </c>
      <c r="DW30" s="45">
        <f t="shared" si="170"/>
        <v>0.19565217391304351</v>
      </c>
      <c r="DX30" s="45">
        <f t="shared" si="171"/>
        <v>0.14334862385321101</v>
      </c>
      <c r="DY30" s="45">
        <f t="shared" si="172"/>
        <v>6.8807339449541344E-2</v>
      </c>
      <c r="DZ30" s="45">
        <f t="shared" si="173"/>
        <v>0.20642201834862392</v>
      </c>
      <c r="EA30" s="45">
        <v>-0.16</v>
      </c>
      <c r="EB30" s="45">
        <v>0.17</v>
      </c>
      <c r="EC30" s="45">
        <v>0.05</v>
      </c>
      <c r="ED30" s="45">
        <v>-0.14000000000000001</v>
      </c>
      <c r="EE30" s="45">
        <f t="shared" si="174"/>
        <v>-8.6956521739130432E-2</v>
      </c>
      <c r="EF30" s="45">
        <f t="shared" si="175"/>
        <v>9.2391304347826095E-2</v>
      </c>
      <c r="EG30" s="45">
        <f t="shared" si="176"/>
        <v>2.717391304347826E-2</v>
      </c>
      <c r="EH30" s="45">
        <f t="shared" si="177"/>
        <v>-7.6086956521739135E-2</v>
      </c>
      <c r="EI30" s="45">
        <f t="shared" si="178"/>
        <v>-9.1743119266055051E-2</v>
      </c>
      <c r="EJ30" s="45">
        <f t="shared" si="179"/>
        <v>9.7477064220183499E-2</v>
      </c>
      <c r="EK30" s="45">
        <f t="shared" si="180"/>
        <v>2.8669724770642203E-2</v>
      </c>
      <c r="EL30" s="45">
        <f t="shared" si="181"/>
        <v>-8.027522935779817E-2</v>
      </c>
      <c r="EM30" s="45">
        <f t="shared" si="182"/>
        <v>-5.2604999579160011E-2</v>
      </c>
      <c r="EN30" s="45">
        <f t="shared" si="183"/>
        <v>5.589281205285751E-2</v>
      </c>
      <c r="EO30" s="45">
        <f t="shared" si="184"/>
        <v>1.6439062368487502E-2</v>
      </c>
      <c r="EP30" s="45">
        <f t="shared" si="185"/>
        <v>-4.6029374631765013E-2</v>
      </c>
      <c r="EQ30" s="45">
        <f t="shared" si="186"/>
        <v>0.33</v>
      </c>
      <c r="ER30" s="45">
        <f t="shared" si="187"/>
        <v>0.21000000000000002</v>
      </c>
      <c r="ES30" s="45">
        <f t="shared" si="188"/>
        <v>1.999999999999999E-2</v>
      </c>
      <c r="ET30" s="45">
        <f t="shared" si="189"/>
        <v>0.17934782608695651</v>
      </c>
      <c r="EU30" s="45">
        <f t="shared" si="190"/>
        <v>0.1141304347826087</v>
      </c>
      <c r="EV30" s="45">
        <f t="shared" si="191"/>
        <v>1.0869565217391299E-2</v>
      </c>
      <c r="EW30" s="45">
        <f t="shared" si="192"/>
        <v>0.18922018348623854</v>
      </c>
      <c r="EX30" s="45">
        <f t="shared" si="193"/>
        <v>0.12041284403669726</v>
      </c>
      <c r="EY30" s="45">
        <f t="shared" si="194"/>
        <v>1.1467889908256874E-2</v>
      </c>
      <c r="EZ30" s="45">
        <v>0.01</v>
      </c>
      <c r="FA30" s="45">
        <v>-0.06</v>
      </c>
      <c r="FB30" s="45">
        <v>-0.13</v>
      </c>
      <c r="FC30" s="45">
        <v>-0.11</v>
      </c>
      <c r="FD30" s="45">
        <f t="shared" si="195"/>
        <v>5.434782608695652E-3</v>
      </c>
      <c r="FE30" s="45">
        <f t="shared" si="196"/>
        <v>-3.2608695652173912E-2</v>
      </c>
      <c r="FF30" s="45">
        <f t="shared" si="197"/>
        <v>-7.0652173913043473E-2</v>
      </c>
      <c r="FG30" s="45">
        <f t="shared" si="198"/>
        <v>-5.9782608695652169E-2</v>
      </c>
      <c r="FH30" s="45">
        <f t="shared" si="199"/>
        <v>5.7339449541284407E-3</v>
      </c>
      <c r="FI30" s="45">
        <f t="shared" si="200"/>
        <v>-3.4403669724770644E-2</v>
      </c>
      <c r="FJ30" s="45">
        <f t="shared" si="201"/>
        <v>-7.4541284403669722E-2</v>
      </c>
      <c r="FK30" s="45">
        <f t="shared" si="202"/>
        <v>-6.3073394495412841E-2</v>
      </c>
      <c r="FL30" s="45">
        <f t="shared" si="203"/>
        <v>3.2878124736975007E-3</v>
      </c>
      <c r="FM30" s="45">
        <f t="shared" si="204"/>
        <v>-1.9726874842185001E-2</v>
      </c>
      <c r="FN30" s="45">
        <f t="shared" si="205"/>
        <v>-4.2741562158067507E-2</v>
      </c>
      <c r="FO30" s="45">
        <f t="shared" si="206"/>
        <v>-3.6165937210672502E-2</v>
      </c>
      <c r="FP30" s="45">
        <f t="shared" si="207"/>
        <v>-6.9999999999999993E-2</v>
      </c>
      <c r="FQ30" s="45">
        <f t="shared" si="208"/>
        <v>-0.14000000000000001</v>
      </c>
      <c r="FR30" s="45">
        <f t="shared" si="209"/>
        <v>-0.12</v>
      </c>
      <c r="FS30" s="45">
        <f t="shared" si="210"/>
        <v>-3.8043478260869561E-2</v>
      </c>
      <c r="FT30" s="45">
        <f t="shared" si="211"/>
        <v>-7.6086956521739135E-2</v>
      </c>
      <c r="FU30" s="45">
        <f t="shared" si="212"/>
        <v>-6.5217391304347824E-2</v>
      </c>
      <c r="FV30" s="45">
        <f t="shared" si="213"/>
        <v>-4.0137614678899078E-2</v>
      </c>
      <c r="FW30" s="45">
        <f t="shared" si="214"/>
        <v>-8.027522935779817E-2</v>
      </c>
      <c r="FX30" s="45">
        <f t="shared" si="215"/>
        <v>-6.8807339449541288E-2</v>
      </c>
      <c r="FY30" s="45">
        <v>5</v>
      </c>
      <c r="FZ30" s="45">
        <v>5.45</v>
      </c>
      <c r="GA30" s="45">
        <v>5.94</v>
      </c>
      <c r="GB30" s="45">
        <v>5.8</v>
      </c>
      <c r="GC30" s="45">
        <f t="shared" si="216"/>
        <v>2.7173913043478262</v>
      </c>
      <c r="GD30" s="45">
        <f t="shared" si="217"/>
        <v>2.9619565217391304</v>
      </c>
      <c r="GE30" s="45">
        <f t="shared" si="218"/>
        <v>3.2282608695652173</v>
      </c>
      <c r="GF30" s="45">
        <f t="shared" si="219"/>
        <v>3.152173913043478</v>
      </c>
      <c r="GG30" s="45">
        <f t="shared" si="220"/>
        <v>2.8669724770642202</v>
      </c>
      <c r="GH30" s="45">
        <f t="shared" si="221"/>
        <v>3.125</v>
      </c>
      <c r="GI30" s="45">
        <f t="shared" si="222"/>
        <v>3.4059633027522938</v>
      </c>
      <c r="GJ30" s="45">
        <f t="shared" si="223"/>
        <v>3.3256880733944953</v>
      </c>
      <c r="GK30" s="45">
        <f t="shared" si="224"/>
        <v>1.6439062368487503</v>
      </c>
      <c r="GL30" s="45">
        <f t="shared" si="225"/>
        <v>1.7918577981651378</v>
      </c>
      <c r="GM30" s="45">
        <f t="shared" si="226"/>
        <v>1.9529606093763154</v>
      </c>
      <c r="GN30" s="45">
        <f t="shared" si="227"/>
        <v>1.9069312347445502</v>
      </c>
      <c r="GO30" s="45">
        <f t="shared" si="228"/>
        <v>0.45000000000000018</v>
      </c>
      <c r="GP30" s="45">
        <f t="shared" si="229"/>
        <v>0.94000000000000039</v>
      </c>
      <c r="GQ30" s="45">
        <f t="shared" si="230"/>
        <v>0.79999999999999982</v>
      </c>
      <c r="GR30" s="45">
        <f t="shared" si="231"/>
        <v>0.24456521739130443</v>
      </c>
      <c r="GS30" s="45">
        <f t="shared" si="232"/>
        <v>0.51086956521739146</v>
      </c>
      <c r="GT30" s="45">
        <f t="shared" si="233"/>
        <v>0.43478260869565205</v>
      </c>
      <c r="GU30" s="45">
        <f t="shared" si="234"/>
        <v>0.25802752293577991</v>
      </c>
      <c r="GV30" s="45">
        <f t="shared" si="235"/>
        <v>0.53899082568807366</v>
      </c>
      <c r="GW30" s="45">
        <f t="shared" si="236"/>
        <v>0.45871559633027514</v>
      </c>
      <c r="GX30" s="45">
        <v>0.21</v>
      </c>
      <c r="GY30" s="45">
        <v>0.27</v>
      </c>
      <c r="GZ30" s="45">
        <v>0.47</v>
      </c>
      <c r="HA30" s="45">
        <v>0.41</v>
      </c>
      <c r="HB30" s="45">
        <f t="shared" si="237"/>
        <v>0.11413043478260869</v>
      </c>
      <c r="HC30" s="45">
        <f t="shared" si="238"/>
        <v>0.14673913043478262</v>
      </c>
      <c r="HD30" s="45">
        <f t="shared" si="239"/>
        <v>0.25543478260869562</v>
      </c>
      <c r="HE30" s="45">
        <f t="shared" si="240"/>
        <v>0.22282608695652173</v>
      </c>
      <c r="HF30" s="45">
        <f t="shared" si="241"/>
        <v>0.12041284403669725</v>
      </c>
      <c r="HG30" s="45">
        <f t="shared" si="242"/>
        <v>0.15481651376146791</v>
      </c>
      <c r="HH30" s="45">
        <f t="shared" si="243"/>
        <v>0.26949541284403666</v>
      </c>
      <c r="HI30" s="45">
        <f t="shared" si="244"/>
        <v>0.23509174311926603</v>
      </c>
      <c r="HJ30" s="45">
        <f t="shared" si="245"/>
        <v>6.9044061947647506E-2</v>
      </c>
      <c r="HK30" s="45">
        <f t="shared" si="246"/>
        <v>8.8770936789832514E-2</v>
      </c>
      <c r="HL30" s="45">
        <f t="shared" si="247"/>
        <v>0.15452718626378251</v>
      </c>
      <c r="HM30" s="45">
        <f t="shared" si="248"/>
        <v>0.13480031142159751</v>
      </c>
      <c r="HN30" s="45">
        <f t="shared" si="249"/>
        <v>6.0000000000000026E-2</v>
      </c>
      <c r="HO30" s="45">
        <f t="shared" si="250"/>
        <v>0.26</v>
      </c>
      <c r="HP30" s="45">
        <f t="shared" si="251"/>
        <v>0.19999999999999998</v>
      </c>
      <c r="HQ30" s="45">
        <f t="shared" si="252"/>
        <v>3.2608695652173926E-2</v>
      </c>
      <c r="HR30" s="45">
        <f t="shared" si="253"/>
        <v>0.14130434782608695</v>
      </c>
      <c r="HS30" s="45">
        <f t="shared" si="254"/>
        <v>0.10869565217391303</v>
      </c>
      <c r="HT30" s="45">
        <f t="shared" si="255"/>
        <v>3.4403669724770658E-2</v>
      </c>
      <c r="HU30" s="45">
        <f t="shared" si="256"/>
        <v>0.14908256880733944</v>
      </c>
      <c r="HV30" s="45">
        <f t="shared" si="257"/>
        <v>0.1146788990825688</v>
      </c>
      <c r="HW30" s="45">
        <v>0</v>
      </c>
      <c r="HX30" s="45">
        <v>0</v>
      </c>
      <c r="HY30" s="45">
        <v>0</v>
      </c>
      <c r="HZ30" s="45">
        <v>5210</v>
      </c>
      <c r="IA30" s="45">
        <v>135.80000000000001</v>
      </c>
      <c r="IB30" s="45">
        <v>4960</v>
      </c>
      <c r="IC30" s="45">
        <v>134</v>
      </c>
      <c r="ID30" s="45">
        <v>3190</v>
      </c>
      <c r="IE30" s="45">
        <v>108.8</v>
      </c>
      <c r="IF30" s="46">
        <v>64.38</v>
      </c>
      <c r="IG30" s="45">
        <v>14.77</v>
      </c>
      <c r="IH30" s="45">
        <v>88.2</v>
      </c>
      <c r="II30" s="45">
        <v>0</v>
      </c>
      <c r="IJ30" s="45">
        <v>0</v>
      </c>
      <c r="IK30" s="45">
        <v>0</v>
      </c>
      <c r="IL30" s="45">
        <v>0</v>
      </c>
      <c r="IM30" s="45">
        <v>0</v>
      </c>
      <c r="IN30" s="45">
        <v>0</v>
      </c>
      <c r="IO30" s="45">
        <v>0</v>
      </c>
      <c r="IP30" s="45">
        <v>0</v>
      </c>
      <c r="IQ30" s="45">
        <v>0</v>
      </c>
      <c r="IR30" s="45">
        <v>0</v>
      </c>
      <c r="IS30" s="49">
        <v>0</v>
      </c>
      <c r="IT30" s="49">
        <v>0</v>
      </c>
      <c r="IU30" s="49">
        <v>0</v>
      </c>
      <c r="IV30" s="45">
        <v>0</v>
      </c>
      <c r="IW30" s="45">
        <v>0</v>
      </c>
      <c r="IX30" s="45">
        <v>0</v>
      </c>
      <c r="IY30" s="45">
        <v>0</v>
      </c>
      <c r="IZ30" s="45">
        <v>0</v>
      </c>
      <c r="JA30" s="45">
        <v>0</v>
      </c>
      <c r="JB30" s="45">
        <v>1</v>
      </c>
      <c r="JC30" s="45">
        <v>1</v>
      </c>
      <c r="JD30" s="45">
        <v>1</v>
      </c>
      <c r="JE30" s="45">
        <v>0</v>
      </c>
      <c r="JF30" s="45">
        <v>0</v>
      </c>
      <c r="JG30" s="45">
        <v>0</v>
      </c>
      <c r="JH30" s="45">
        <v>0</v>
      </c>
      <c r="JI30" s="45">
        <v>0</v>
      </c>
      <c r="JJ30" s="45">
        <v>0</v>
      </c>
      <c r="JK30" s="45" t="e">
        <f>(CC30/#REF!)*100</f>
        <v>#REF!</v>
      </c>
      <c r="JL30" s="45" t="e">
        <f>(CG30/#REF!)*100</f>
        <v>#REF!</v>
      </c>
      <c r="JM30" s="45" t="e">
        <f>(CK30/#REF!)*100</f>
        <v>#REF!</v>
      </c>
      <c r="JN30" s="45" t="e">
        <f>(DB30/#REF!)*100</f>
        <v>#REF!</v>
      </c>
      <c r="JO30" s="45" t="e">
        <f>(DF30/#REF!)*100</f>
        <v>#REF!</v>
      </c>
      <c r="JP30" s="45" t="e">
        <f>(DJ30/#REF!)*100</f>
        <v>#REF!</v>
      </c>
      <c r="JQ30" s="45" t="e">
        <f>(EA30/#REF!)*100</f>
        <v>#REF!</v>
      </c>
      <c r="JR30" s="45" t="e">
        <f>(EE30/#REF!)*100</f>
        <v>#REF!</v>
      </c>
      <c r="JS30" s="45" t="e">
        <f>(EI30/#REF!)*100</f>
        <v>#REF!</v>
      </c>
      <c r="JT30" s="45" t="e">
        <f>EZ30/#REF!*100</f>
        <v>#REF!</v>
      </c>
      <c r="JU30" s="45" t="e">
        <f>FD30/#REF!*100</f>
        <v>#REF!</v>
      </c>
      <c r="JV30" s="45" t="e">
        <f>FH30/#REF!*100</f>
        <v>#REF!</v>
      </c>
      <c r="JW30" s="45" t="e">
        <f>FY30/#REF!*100</f>
        <v>#REF!</v>
      </c>
      <c r="JX30" s="45" t="e">
        <f>GC30/#REF!*100</f>
        <v>#REF!</v>
      </c>
      <c r="JY30" s="45" t="e">
        <f>GG30/#REF!*100</f>
        <v>#REF!</v>
      </c>
      <c r="JZ30" s="45" t="e">
        <f>GX30/#REF!*100</f>
        <v>#REF!</v>
      </c>
      <c r="KA30" s="45" t="e">
        <f>HB30/#REF!*100</f>
        <v>#REF!</v>
      </c>
      <c r="KB30" s="45" t="e">
        <f>HF30/#REF!*100</f>
        <v>#REF!</v>
      </c>
      <c r="KC30" s="45">
        <f t="shared" si="258"/>
        <v>3.4432</v>
      </c>
      <c r="KD30" s="45">
        <f t="shared" si="259"/>
        <v>42.692843866171003</v>
      </c>
      <c r="KE30" s="45">
        <f t="shared" si="260"/>
        <v>-6.2600000000000211E-2</v>
      </c>
      <c r="KF30" s="45">
        <f t="shared" si="261"/>
        <v>-15.974440894568637</v>
      </c>
      <c r="KG30" s="45">
        <f t="shared" si="262"/>
        <v>5.2137999999999991</v>
      </c>
      <c r="KH30" s="45">
        <f t="shared" si="263"/>
        <v>95.899344048486725</v>
      </c>
    </row>
    <row r="31" spans="1:294" s="45" customFormat="1">
      <c r="A31" s="67">
        <v>23</v>
      </c>
      <c r="B31" s="49">
        <v>19</v>
      </c>
      <c r="C31" s="60">
        <v>5211380</v>
      </c>
      <c r="D31" s="60">
        <v>66</v>
      </c>
      <c r="E31" s="45" t="s">
        <v>17</v>
      </c>
      <c r="F31" s="45">
        <v>1</v>
      </c>
      <c r="G31" s="45">
        <v>0</v>
      </c>
      <c r="H31" s="45">
        <v>164.4</v>
      </c>
      <c r="I31" s="45">
        <f t="shared" si="114"/>
        <v>1.6440000000000001</v>
      </c>
      <c r="J31" s="45">
        <f t="shared" si="115"/>
        <v>2.7027360000000002</v>
      </c>
      <c r="K31" s="45">
        <v>1.7150000000000001</v>
      </c>
      <c r="L31" s="45">
        <v>1</v>
      </c>
      <c r="M31" s="23" t="s">
        <v>19</v>
      </c>
      <c r="N31" s="23"/>
      <c r="O31" s="23"/>
      <c r="P31" s="23"/>
      <c r="Q31" s="23"/>
      <c r="R31" s="23"/>
      <c r="S31" s="23">
        <v>0</v>
      </c>
      <c r="T31" s="45">
        <v>0</v>
      </c>
      <c r="U31" s="63">
        <v>0</v>
      </c>
      <c r="V31" s="45">
        <v>0</v>
      </c>
      <c r="W31" s="45">
        <v>1</v>
      </c>
      <c r="X31" s="23" t="s">
        <v>171</v>
      </c>
      <c r="Y31" s="23" t="s">
        <v>105</v>
      </c>
      <c r="Z31" s="23" t="s">
        <v>172</v>
      </c>
      <c r="AA31" s="45">
        <v>1</v>
      </c>
      <c r="AB31" s="45">
        <v>220</v>
      </c>
      <c r="AC31" s="45">
        <v>1</v>
      </c>
      <c r="AD31" s="45">
        <v>1</v>
      </c>
      <c r="AE31" s="45">
        <v>0</v>
      </c>
      <c r="AF31" s="24">
        <v>43426</v>
      </c>
      <c r="AG31" s="24">
        <v>43431</v>
      </c>
      <c r="AH31" s="24">
        <v>43445</v>
      </c>
      <c r="AI31" s="47">
        <v>2</v>
      </c>
      <c r="AJ31" s="59">
        <f t="shared" si="116"/>
        <v>14</v>
      </c>
      <c r="AK31" s="45" t="s">
        <v>100</v>
      </c>
      <c r="AL31" s="48"/>
      <c r="AM31" s="48">
        <v>3</v>
      </c>
      <c r="AN31" s="48">
        <v>5</v>
      </c>
      <c r="AO31" s="25">
        <v>1</v>
      </c>
      <c r="AP31" s="25">
        <v>294</v>
      </c>
      <c r="AQ31" s="25">
        <v>61</v>
      </c>
      <c r="AR31" s="25" t="s">
        <v>173</v>
      </c>
      <c r="AS31" s="58">
        <v>5</v>
      </c>
      <c r="AT31" s="25" t="s">
        <v>173</v>
      </c>
      <c r="AU31" s="58">
        <v>5</v>
      </c>
      <c r="AW31" s="25" t="s">
        <v>150</v>
      </c>
      <c r="AX31" s="58">
        <v>1</v>
      </c>
      <c r="AY31" s="25">
        <v>1</v>
      </c>
      <c r="AZ31" s="25" t="s">
        <v>153</v>
      </c>
      <c r="BA31" s="25">
        <v>65.3</v>
      </c>
      <c r="BB31" s="25">
        <v>65.400000000000006</v>
      </c>
      <c r="BC31" s="25">
        <v>65.2</v>
      </c>
      <c r="BD31" s="25">
        <v>65.400000000000006</v>
      </c>
      <c r="BE31" s="45">
        <f t="shared" si="117"/>
        <v>0.10000000000000853</v>
      </c>
      <c r="BF31" s="45">
        <f t="shared" si="118"/>
        <v>-9.9999999999994316E-2</v>
      </c>
      <c r="BG31" s="45">
        <f t="shared" si="119"/>
        <v>0.10000000000000853</v>
      </c>
      <c r="BH31" s="45">
        <f t="shared" si="120"/>
        <v>0.15313935681471444</v>
      </c>
      <c r="BI31" s="45">
        <f t="shared" si="121"/>
        <v>-0.15313935681469268</v>
      </c>
      <c r="BJ31" s="45">
        <f t="shared" si="122"/>
        <v>0.15313935681471444</v>
      </c>
      <c r="BK31" s="45">
        <f t="shared" si="123"/>
        <v>8.9294085606247478E-2</v>
      </c>
      <c r="BL31" s="45">
        <f t="shared" si="124"/>
        <v>-8.9294085606234794E-2</v>
      </c>
      <c r="BM31" s="45">
        <f t="shared" si="125"/>
        <v>8.9294085606247478E-2</v>
      </c>
      <c r="BN31" s="45">
        <v>0</v>
      </c>
      <c r="BO31" s="45">
        <v>4</v>
      </c>
      <c r="BP31" s="45">
        <v>2</v>
      </c>
      <c r="BQ31" s="45">
        <v>2</v>
      </c>
      <c r="BR31" s="45">
        <f t="shared" si="126"/>
        <v>4</v>
      </c>
      <c r="BS31" s="45">
        <f t="shared" si="127"/>
        <v>2</v>
      </c>
      <c r="BT31" s="45">
        <f t="shared" si="128"/>
        <v>2</v>
      </c>
      <c r="BU31" s="45">
        <v>4</v>
      </c>
      <c r="BV31" s="45">
        <v>0</v>
      </c>
      <c r="BW31" s="45">
        <v>4</v>
      </c>
      <c r="BX31" s="45">
        <v>5</v>
      </c>
      <c r="BY31" s="45">
        <f t="shared" si="129"/>
        <v>-4</v>
      </c>
      <c r="BZ31" s="45">
        <f t="shared" si="130"/>
        <v>0</v>
      </c>
      <c r="CA31" s="45">
        <f t="shared" si="131"/>
        <v>1</v>
      </c>
      <c r="CB31" s="45">
        <v>7</v>
      </c>
      <c r="CC31" s="45">
        <v>2.12</v>
      </c>
      <c r="CD31" s="45">
        <v>2.27</v>
      </c>
      <c r="CE31" s="45">
        <v>2.4900000000000002</v>
      </c>
      <c r="CF31" s="45">
        <v>2.25</v>
      </c>
      <c r="CG31" s="45">
        <f t="shared" si="132"/>
        <v>1.2361516034985423</v>
      </c>
      <c r="CH31" s="45">
        <f t="shared" si="133"/>
        <v>1.3236151603498543</v>
      </c>
      <c r="CI31" s="45">
        <f t="shared" si="134"/>
        <v>1.4518950437317786</v>
      </c>
      <c r="CJ31" s="45">
        <f t="shared" si="135"/>
        <v>1.3119533527696792</v>
      </c>
      <c r="CK31" s="45">
        <f t="shared" si="136"/>
        <v>1.2895377128953771</v>
      </c>
      <c r="CL31" s="45">
        <f t="shared" si="137"/>
        <v>1.3807785888077857</v>
      </c>
      <c r="CM31" s="45">
        <f t="shared" si="138"/>
        <v>1.5145985401459854</v>
      </c>
      <c r="CN31" s="45">
        <f t="shared" si="139"/>
        <v>1.3686131386861313</v>
      </c>
      <c r="CO31" s="45">
        <f t="shared" si="140"/>
        <v>0.78439033631105659</v>
      </c>
      <c r="CP31" s="45">
        <f t="shared" si="141"/>
        <v>0.83988965255948045</v>
      </c>
      <c r="CQ31" s="45">
        <f t="shared" si="142"/>
        <v>0.9212886497238354</v>
      </c>
      <c r="CR31" s="45">
        <f t="shared" si="143"/>
        <v>0.8324897437263572</v>
      </c>
      <c r="CS31" s="45">
        <f t="shared" si="144"/>
        <v>0.14999999999999991</v>
      </c>
      <c r="CT31" s="45">
        <f t="shared" si="145"/>
        <v>0.37000000000000011</v>
      </c>
      <c r="CU31" s="45">
        <f t="shared" si="146"/>
        <v>0.12999999999999989</v>
      </c>
      <c r="CV31" s="45">
        <f t="shared" si="147"/>
        <v>8.7463556851311894E-2</v>
      </c>
      <c r="CW31" s="45">
        <f t="shared" si="148"/>
        <v>0.21574344023323622</v>
      </c>
      <c r="CX31" s="45">
        <f t="shared" si="149"/>
        <v>7.5801749271136962E-2</v>
      </c>
      <c r="CY31" s="45">
        <f t="shared" si="150"/>
        <v>9.1240875912408703E-2</v>
      </c>
      <c r="CZ31" s="45">
        <f t="shared" si="151"/>
        <v>0.22506082725060833</v>
      </c>
      <c r="DA31" s="45">
        <f t="shared" si="152"/>
        <v>7.9075425790754189E-2</v>
      </c>
      <c r="DB31" s="45">
        <v>1.67</v>
      </c>
      <c r="DC31" s="45">
        <v>1.75</v>
      </c>
      <c r="DD31" s="45">
        <v>1.8</v>
      </c>
      <c r="DE31" s="45">
        <v>1.7</v>
      </c>
      <c r="DF31" s="45">
        <f t="shared" si="153"/>
        <v>0.97376093294460631</v>
      </c>
      <c r="DG31" s="45">
        <f t="shared" si="154"/>
        <v>1.0204081632653061</v>
      </c>
      <c r="DH31" s="45">
        <f t="shared" si="155"/>
        <v>1.0495626822157433</v>
      </c>
      <c r="DI31" s="45">
        <f t="shared" si="156"/>
        <v>0.99125364431486873</v>
      </c>
      <c r="DJ31" s="45">
        <f t="shared" si="157"/>
        <v>1.0158150851581507</v>
      </c>
      <c r="DK31" s="45">
        <f t="shared" si="158"/>
        <v>1.0644768856447688</v>
      </c>
      <c r="DL31" s="45">
        <f t="shared" si="159"/>
        <v>1.0948905109489051</v>
      </c>
      <c r="DM31" s="45">
        <f t="shared" si="160"/>
        <v>1.0340632603406326</v>
      </c>
      <c r="DN31" s="45">
        <f t="shared" si="161"/>
        <v>0.61789238756578513</v>
      </c>
      <c r="DO31" s="45">
        <f t="shared" si="162"/>
        <v>0.64749202289827779</v>
      </c>
      <c r="DP31" s="45">
        <f t="shared" si="163"/>
        <v>0.66599179498108574</v>
      </c>
      <c r="DQ31" s="45">
        <f t="shared" si="164"/>
        <v>0.62899225081546983</v>
      </c>
      <c r="DR31" s="45">
        <f t="shared" si="165"/>
        <v>8.0000000000000071E-2</v>
      </c>
      <c r="DS31" s="45">
        <f t="shared" si="166"/>
        <v>0.13000000000000012</v>
      </c>
      <c r="DT31" s="45">
        <f t="shared" si="167"/>
        <v>3.0000000000000027E-2</v>
      </c>
      <c r="DU31" s="45">
        <f t="shared" si="168"/>
        <v>4.6647230320699749E-2</v>
      </c>
      <c r="DV31" s="45">
        <f t="shared" si="169"/>
        <v>7.5801749271137087E-2</v>
      </c>
      <c r="DW31" s="45">
        <f t="shared" si="170"/>
        <v>1.7492711370262405E-2</v>
      </c>
      <c r="DX31" s="45">
        <f t="shared" si="171"/>
        <v>4.8661800486618043E-2</v>
      </c>
      <c r="DY31" s="45">
        <f t="shared" si="172"/>
        <v>7.9075425790754328E-2</v>
      </c>
      <c r="DZ31" s="45">
        <f t="shared" si="173"/>
        <v>1.8248175182481768E-2</v>
      </c>
      <c r="EA31" s="45">
        <v>0.45</v>
      </c>
      <c r="EB31" s="45">
        <v>0.52</v>
      </c>
      <c r="EC31" s="45">
        <v>0.69</v>
      </c>
      <c r="ED31" s="45">
        <v>0.55000000000000004</v>
      </c>
      <c r="EE31" s="45">
        <f t="shared" si="174"/>
        <v>0.26239067055393583</v>
      </c>
      <c r="EF31" s="45">
        <f t="shared" si="175"/>
        <v>0.30320699708454812</v>
      </c>
      <c r="EG31" s="45">
        <f t="shared" si="176"/>
        <v>0.40233236151603491</v>
      </c>
      <c r="EH31" s="45">
        <f t="shared" si="177"/>
        <v>0.32069970845481049</v>
      </c>
      <c r="EI31" s="45">
        <f t="shared" si="178"/>
        <v>0.27372262773722628</v>
      </c>
      <c r="EJ31" s="45">
        <f t="shared" si="179"/>
        <v>0.31630170316301703</v>
      </c>
      <c r="EK31" s="45">
        <f t="shared" si="180"/>
        <v>0.41970802919708022</v>
      </c>
      <c r="EL31" s="45">
        <f t="shared" si="181"/>
        <v>0.33454987834549876</v>
      </c>
      <c r="EM31" s="45">
        <f t="shared" si="182"/>
        <v>0.16649794874527143</v>
      </c>
      <c r="EN31" s="45">
        <f t="shared" si="183"/>
        <v>0.19239762966120255</v>
      </c>
      <c r="EO31" s="45">
        <f t="shared" si="184"/>
        <v>0.25529685474274955</v>
      </c>
      <c r="EP31" s="45">
        <f t="shared" si="185"/>
        <v>0.20349749291088734</v>
      </c>
      <c r="EQ31" s="45">
        <f t="shared" si="186"/>
        <v>7.0000000000000007E-2</v>
      </c>
      <c r="ER31" s="45">
        <f t="shared" si="187"/>
        <v>0.23999999999999994</v>
      </c>
      <c r="ES31" s="45">
        <f t="shared" si="188"/>
        <v>0.10000000000000003</v>
      </c>
      <c r="ET31" s="45">
        <f t="shared" si="189"/>
        <v>4.0816326530612249E-2</v>
      </c>
      <c r="EU31" s="45">
        <f t="shared" si="190"/>
        <v>0.13994169096209907</v>
      </c>
      <c r="EV31" s="45">
        <f t="shared" si="191"/>
        <v>5.8309037900874654E-2</v>
      </c>
      <c r="EW31" s="45">
        <f t="shared" si="192"/>
        <v>4.2579075425790758E-2</v>
      </c>
      <c r="EX31" s="45">
        <f t="shared" si="193"/>
        <v>0.14598540145985398</v>
      </c>
      <c r="EY31" s="45">
        <f t="shared" si="194"/>
        <v>6.0827250608272522E-2</v>
      </c>
      <c r="EZ31" s="45">
        <v>-0.2</v>
      </c>
      <c r="FA31" s="45">
        <v>-0.56000000000000005</v>
      </c>
      <c r="FB31" s="45">
        <v>-0.7</v>
      </c>
      <c r="FC31" s="45">
        <v>-0.65</v>
      </c>
      <c r="FD31" s="45">
        <f t="shared" si="195"/>
        <v>-0.11661807580174927</v>
      </c>
      <c r="FE31" s="45">
        <f t="shared" si="196"/>
        <v>-0.32653061224489799</v>
      </c>
      <c r="FF31" s="45">
        <f t="shared" si="197"/>
        <v>-0.4081632653061224</v>
      </c>
      <c r="FG31" s="45">
        <f t="shared" si="198"/>
        <v>-0.3790087463556851</v>
      </c>
      <c r="FH31" s="45">
        <f t="shared" si="199"/>
        <v>-0.12165450121654502</v>
      </c>
      <c r="FI31" s="45">
        <f t="shared" si="200"/>
        <v>-0.34063260340632606</v>
      </c>
      <c r="FJ31" s="45">
        <f t="shared" si="201"/>
        <v>-0.42579075425790747</v>
      </c>
      <c r="FK31" s="45">
        <f t="shared" si="202"/>
        <v>-0.39537712895377125</v>
      </c>
      <c r="FL31" s="45">
        <f t="shared" si="203"/>
        <v>-7.3999088331231755E-2</v>
      </c>
      <c r="FM31" s="45">
        <f t="shared" si="204"/>
        <v>-0.20719744732744894</v>
      </c>
      <c r="FN31" s="45">
        <f t="shared" si="205"/>
        <v>-0.25899680915931111</v>
      </c>
      <c r="FO31" s="45">
        <f t="shared" si="206"/>
        <v>-0.24049703707650322</v>
      </c>
      <c r="FP31" s="45">
        <f t="shared" si="207"/>
        <v>-0.36000000000000004</v>
      </c>
      <c r="FQ31" s="45">
        <f t="shared" si="208"/>
        <v>-0.49999999999999994</v>
      </c>
      <c r="FR31" s="45">
        <f t="shared" si="209"/>
        <v>-0.45</v>
      </c>
      <c r="FS31" s="45">
        <f t="shared" si="210"/>
        <v>-0.2099125364431487</v>
      </c>
      <c r="FT31" s="45">
        <f t="shared" si="211"/>
        <v>-0.29154518950437314</v>
      </c>
      <c r="FU31" s="45">
        <f t="shared" si="212"/>
        <v>-0.26239067055393583</v>
      </c>
      <c r="FV31" s="45">
        <f t="shared" si="213"/>
        <v>-0.21897810218978103</v>
      </c>
      <c r="FW31" s="45">
        <f t="shared" si="214"/>
        <v>-0.30413625304136249</v>
      </c>
      <c r="FX31" s="45">
        <f t="shared" si="215"/>
        <v>-0.27372262773722628</v>
      </c>
      <c r="FY31" s="45">
        <v>6.49</v>
      </c>
      <c r="FZ31" s="45">
        <v>9.26</v>
      </c>
      <c r="GA31" s="45">
        <v>10.64</v>
      </c>
      <c r="GB31" s="45">
        <v>10.33</v>
      </c>
      <c r="GC31" s="45">
        <f t="shared" si="216"/>
        <v>3.7842565597667637</v>
      </c>
      <c r="GD31" s="45">
        <f t="shared" si="217"/>
        <v>5.3994169096209905</v>
      </c>
      <c r="GE31" s="45">
        <f t="shared" si="218"/>
        <v>6.204081632653061</v>
      </c>
      <c r="GF31" s="45">
        <f t="shared" si="219"/>
        <v>6.0233236151603498</v>
      </c>
      <c r="GG31" s="45">
        <f t="shared" si="220"/>
        <v>3.9476885644768855</v>
      </c>
      <c r="GH31" s="45">
        <f t="shared" si="221"/>
        <v>5.6326034063260337</v>
      </c>
      <c r="GI31" s="45">
        <f t="shared" si="222"/>
        <v>6.4720194647201943</v>
      </c>
      <c r="GJ31" s="45">
        <f t="shared" si="223"/>
        <v>6.2834549878345491</v>
      </c>
      <c r="GK31" s="45">
        <f t="shared" si="224"/>
        <v>2.4012704163484706</v>
      </c>
      <c r="GL31" s="45">
        <f t="shared" si="225"/>
        <v>3.4261577897360302</v>
      </c>
      <c r="GM31" s="45">
        <f t="shared" si="226"/>
        <v>3.9367514992215296</v>
      </c>
      <c r="GN31" s="45">
        <f t="shared" si="227"/>
        <v>3.8220529123081199</v>
      </c>
      <c r="GO31" s="45">
        <f t="shared" si="228"/>
        <v>2.7699999999999996</v>
      </c>
      <c r="GP31" s="45">
        <f t="shared" si="229"/>
        <v>4.1500000000000004</v>
      </c>
      <c r="GQ31" s="45">
        <f t="shared" si="230"/>
        <v>3.84</v>
      </c>
      <c r="GR31" s="45">
        <f t="shared" si="231"/>
        <v>1.6151603498542271</v>
      </c>
      <c r="GS31" s="45">
        <f t="shared" si="232"/>
        <v>2.4198250728862973</v>
      </c>
      <c r="GT31" s="45">
        <f t="shared" si="233"/>
        <v>2.2390670553935856</v>
      </c>
      <c r="GU31" s="45">
        <f t="shared" si="234"/>
        <v>1.684914841849148</v>
      </c>
      <c r="GV31" s="45">
        <f t="shared" si="235"/>
        <v>2.5243309002433092</v>
      </c>
      <c r="GW31" s="45">
        <f t="shared" si="236"/>
        <v>2.335766423357664</v>
      </c>
      <c r="GX31" s="45">
        <v>0.63</v>
      </c>
      <c r="GY31" s="45">
        <v>2.21</v>
      </c>
      <c r="GZ31" s="45">
        <v>2.97</v>
      </c>
      <c r="HA31" s="45">
        <v>2.79</v>
      </c>
      <c r="HB31" s="45">
        <f t="shared" si="237"/>
        <v>0.36734693877551017</v>
      </c>
      <c r="HC31" s="45">
        <f t="shared" si="238"/>
        <v>1.2886297376093294</v>
      </c>
      <c r="HD31" s="45">
        <f t="shared" si="239"/>
        <v>1.7317784256559767</v>
      </c>
      <c r="HE31" s="45">
        <f t="shared" si="240"/>
        <v>1.6268221574344022</v>
      </c>
      <c r="HF31" s="45">
        <f t="shared" si="241"/>
        <v>0.38321167883211676</v>
      </c>
      <c r="HG31" s="45">
        <f t="shared" si="242"/>
        <v>1.3442822384428224</v>
      </c>
      <c r="HH31" s="45">
        <f t="shared" si="243"/>
        <v>1.8065693430656935</v>
      </c>
      <c r="HI31" s="45">
        <f t="shared" si="244"/>
        <v>1.6970802919708028</v>
      </c>
      <c r="HJ31" s="45">
        <f t="shared" si="245"/>
        <v>0.23309712824338003</v>
      </c>
      <c r="HK31" s="45">
        <f t="shared" si="246"/>
        <v>0.81768992606011082</v>
      </c>
      <c r="HL31" s="45">
        <f t="shared" si="247"/>
        <v>1.0988864617187917</v>
      </c>
      <c r="HM31" s="45">
        <f t="shared" si="248"/>
        <v>1.032287282220683</v>
      </c>
      <c r="HN31" s="45">
        <f t="shared" si="249"/>
        <v>1.58</v>
      </c>
      <c r="HO31" s="45">
        <f t="shared" si="250"/>
        <v>2.3400000000000003</v>
      </c>
      <c r="HP31" s="45">
        <f t="shared" si="251"/>
        <v>2.16</v>
      </c>
      <c r="HQ31" s="45">
        <f t="shared" si="252"/>
        <v>0.92128279883381925</v>
      </c>
      <c r="HR31" s="45">
        <f t="shared" si="253"/>
        <v>1.3644314868804666</v>
      </c>
      <c r="HS31" s="45">
        <f t="shared" si="254"/>
        <v>1.2594752186588922</v>
      </c>
      <c r="HT31" s="45">
        <f t="shared" si="255"/>
        <v>0.96107055961070553</v>
      </c>
      <c r="HU31" s="45">
        <f t="shared" si="256"/>
        <v>1.4233576642335768</v>
      </c>
      <c r="HV31" s="45">
        <f t="shared" si="257"/>
        <v>1.3138686131386861</v>
      </c>
      <c r="HW31" s="45">
        <v>0</v>
      </c>
      <c r="HX31" s="45">
        <v>0</v>
      </c>
      <c r="HY31" s="45">
        <v>0</v>
      </c>
      <c r="HZ31" s="45">
        <v>3940</v>
      </c>
      <c r="IA31" s="45">
        <v>108.1</v>
      </c>
      <c r="IB31" s="45">
        <v>3880</v>
      </c>
      <c r="IC31" s="45">
        <v>108.8</v>
      </c>
      <c r="ID31" s="45">
        <v>3270</v>
      </c>
      <c r="IE31" s="45">
        <v>112.3</v>
      </c>
      <c r="IF31" s="45">
        <v>84.39</v>
      </c>
      <c r="IG31" s="45">
        <v>19.36</v>
      </c>
      <c r="IH31" s="45">
        <v>109</v>
      </c>
      <c r="II31" s="45">
        <v>1</v>
      </c>
      <c r="IJ31" s="45" t="s">
        <v>177</v>
      </c>
      <c r="IK31" s="45">
        <v>0</v>
      </c>
      <c r="IL31" s="45">
        <v>1</v>
      </c>
      <c r="IM31" s="45">
        <v>1</v>
      </c>
      <c r="IN31" s="45">
        <v>0</v>
      </c>
      <c r="IO31" s="45">
        <v>1</v>
      </c>
      <c r="IP31" s="45">
        <v>0</v>
      </c>
      <c r="IQ31" s="45">
        <v>0</v>
      </c>
      <c r="IR31" s="45">
        <v>1</v>
      </c>
      <c r="IS31" s="49">
        <v>0</v>
      </c>
      <c r="IT31" s="49">
        <v>0</v>
      </c>
      <c r="IU31" s="49">
        <v>0</v>
      </c>
      <c r="IV31" s="45">
        <v>0</v>
      </c>
      <c r="IW31" s="45">
        <v>0</v>
      </c>
      <c r="IX31" s="45">
        <v>0</v>
      </c>
      <c r="IY31" s="45">
        <v>1</v>
      </c>
      <c r="IZ31" s="45">
        <v>1</v>
      </c>
      <c r="JA31" s="45">
        <v>1</v>
      </c>
      <c r="JB31" s="45">
        <v>1</v>
      </c>
      <c r="JC31" s="45">
        <v>1</v>
      </c>
      <c r="JD31" s="45">
        <v>1</v>
      </c>
      <c r="JE31" s="45">
        <v>0</v>
      </c>
      <c r="JF31" s="45">
        <v>0</v>
      </c>
      <c r="JG31" s="45">
        <v>0</v>
      </c>
      <c r="JH31" s="45">
        <v>0</v>
      </c>
      <c r="JI31" s="45">
        <v>0</v>
      </c>
      <c r="JJ31" s="45">
        <v>0</v>
      </c>
      <c r="JK31" s="49" t="e">
        <f>(CC31/#REF!)*100</f>
        <v>#REF!</v>
      </c>
      <c r="JL31" s="45" t="e">
        <f>(CG31/#REF!)*100</f>
        <v>#REF!</v>
      </c>
      <c r="JM31" s="45" t="e">
        <f>(CK31/#REF!)*100</f>
        <v>#REF!</v>
      </c>
      <c r="JN31" s="45" t="e">
        <f>(DB31/#REF!)*100</f>
        <v>#REF!</v>
      </c>
      <c r="JO31" s="45" t="e">
        <f>(DF31/#REF!)*100</f>
        <v>#REF!</v>
      </c>
      <c r="JP31" s="45" t="e">
        <f>(DJ31/#REF!)*100</f>
        <v>#REF!</v>
      </c>
      <c r="JQ31" s="45" t="e">
        <f>(EA31/#REF!)*100</f>
        <v>#REF!</v>
      </c>
      <c r="JR31" s="45" t="e">
        <f>(EE31/#REF!)*100</f>
        <v>#REF!</v>
      </c>
      <c r="JS31" s="45" t="e">
        <f>(EI31/#REF!)*100</f>
        <v>#REF!</v>
      </c>
      <c r="JT31" s="45" t="e">
        <f>EZ31/#REF!*100</f>
        <v>#REF!</v>
      </c>
      <c r="JU31" s="45" t="e">
        <f>FD31/#REF!*100</f>
        <v>#REF!</v>
      </c>
      <c r="JV31" s="45" t="e">
        <f>FH31/#REF!*100</f>
        <v>#REF!</v>
      </c>
      <c r="JW31" s="45" t="e">
        <f>FY31/#REF!*100</f>
        <v>#REF!</v>
      </c>
      <c r="JX31" s="45" t="e">
        <f>GC31/#REF!*100</f>
        <v>#REF!</v>
      </c>
      <c r="JY31" s="45" t="e">
        <f>GG31/#REF!*100</f>
        <v>#REF!</v>
      </c>
      <c r="JZ31" s="45" t="e">
        <f>GX31/#REF!*100</f>
        <v>#REF!</v>
      </c>
      <c r="KA31" s="45" t="e">
        <f>HB31/#REF!*100</f>
        <v>#REF!</v>
      </c>
      <c r="KB31" s="45" t="e">
        <f>HF31/#REF!*100</f>
        <v>#REF!</v>
      </c>
      <c r="KC31" s="45">
        <f t="shared" si="258"/>
        <v>2.8400000000000003</v>
      </c>
      <c r="KD31" s="45">
        <f t="shared" si="259"/>
        <v>74.647887323943664</v>
      </c>
      <c r="KE31" s="45">
        <f t="shared" si="260"/>
        <v>-0.17260000000000009</v>
      </c>
      <c r="KF31" s="45">
        <f t="shared" si="261"/>
        <v>115.87485515643101</v>
      </c>
      <c r="KG31" s="45">
        <f t="shared" si="262"/>
        <v>6.1937999999999995</v>
      </c>
      <c r="KH31" s="45">
        <f t="shared" si="263"/>
        <v>104.78220155639512</v>
      </c>
    </row>
    <row r="32" spans="1:294" s="45" customFormat="1">
      <c r="A32" s="64">
        <v>25</v>
      </c>
      <c r="B32" s="45">
        <v>21</v>
      </c>
      <c r="C32" s="60">
        <v>2711417</v>
      </c>
      <c r="D32" s="60">
        <v>76</v>
      </c>
      <c r="E32" s="45" t="s">
        <v>17</v>
      </c>
      <c r="F32" s="45">
        <v>1</v>
      </c>
      <c r="G32" s="45">
        <v>0</v>
      </c>
      <c r="H32" s="45">
        <v>173.5</v>
      </c>
      <c r="I32" s="45">
        <f t="shared" si="114"/>
        <v>1.7350000000000001</v>
      </c>
      <c r="J32" s="45">
        <f t="shared" si="115"/>
        <v>3.0102250000000002</v>
      </c>
      <c r="K32" s="45">
        <v>1.6639999999999999</v>
      </c>
      <c r="L32" s="45">
        <v>1</v>
      </c>
      <c r="M32" s="23" t="s">
        <v>179</v>
      </c>
      <c r="N32" s="23" t="s">
        <v>180</v>
      </c>
      <c r="O32" s="23" t="s">
        <v>87</v>
      </c>
      <c r="P32" s="23"/>
      <c r="Q32" s="23"/>
      <c r="R32" s="23"/>
      <c r="S32" s="23">
        <v>0</v>
      </c>
      <c r="T32" s="45">
        <v>0</v>
      </c>
      <c r="U32" s="63">
        <v>0</v>
      </c>
      <c r="V32" s="45">
        <v>0</v>
      </c>
      <c r="W32" s="45">
        <v>0</v>
      </c>
      <c r="X32" s="23"/>
      <c r="Y32" s="23"/>
      <c r="Z32" s="23"/>
      <c r="AA32" s="45">
        <v>1</v>
      </c>
      <c r="AB32" s="45">
        <v>160</v>
      </c>
      <c r="AC32" s="45">
        <v>1</v>
      </c>
      <c r="AD32" s="45">
        <v>1</v>
      </c>
      <c r="AE32" s="45">
        <v>0</v>
      </c>
      <c r="AF32" s="24">
        <v>43448</v>
      </c>
      <c r="AG32" s="24">
        <v>43452</v>
      </c>
      <c r="AH32" s="24">
        <v>43461</v>
      </c>
      <c r="AI32" s="47">
        <v>2</v>
      </c>
      <c r="AJ32" s="59">
        <f t="shared" si="116"/>
        <v>9</v>
      </c>
      <c r="AK32" s="45" t="s">
        <v>98</v>
      </c>
      <c r="AL32" s="48"/>
      <c r="AM32" s="48">
        <v>1</v>
      </c>
      <c r="AN32" s="48">
        <v>3</v>
      </c>
      <c r="AO32" s="25">
        <v>0</v>
      </c>
      <c r="AP32" s="25">
        <v>278</v>
      </c>
      <c r="AQ32" s="25">
        <v>10</v>
      </c>
      <c r="AR32" s="25" t="s">
        <v>145</v>
      </c>
      <c r="AS32" s="58">
        <v>1</v>
      </c>
      <c r="AT32" s="25" t="s">
        <v>145</v>
      </c>
      <c r="AU32" s="58">
        <v>1</v>
      </c>
      <c r="AV32" s="45" t="s">
        <v>181</v>
      </c>
      <c r="AW32" s="25" t="s">
        <v>150</v>
      </c>
      <c r="AX32" s="58">
        <v>1</v>
      </c>
      <c r="AY32" s="25">
        <v>0</v>
      </c>
      <c r="BA32" s="25">
        <v>55.5</v>
      </c>
      <c r="BB32" s="25">
        <v>57.1</v>
      </c>
      <c r="BC32" s="25">
        <v>57</v>
      </c>
      <c r="BD32" s="25">
        <v>55</v>
      </c>
      <c r="BE32" s="45">
        <f t="shared" si="117"/>
        <v>1.6000000000000014</v>
      </c>
      <c r="BF32" s="45">
        <f t="shared" si="118"/>
        <v>1.5</v>
      </c>
      <c r="BG32" s="45">
        <f t="shared" si="119"/>
        <v>-0.5</v>
      </c>
      <c r="BH32" s="45">
        <f t="shared" si="120"/>
        <v>2.8828828828828854</v>
      </c>
      <c r="BI32" s="45">
        <f t="shared" si="121"/>
        <v>2.7027027027027026</v>
      </c>
      <c r="BJ32" s="45">
        <f t="shared" si="122"/>
        <v>-0.90090090090090091</v>
      </c>
      <c r="BK32" s="45">
        <f t="shared" si="123"/>
        <v>1.732501732501734</v>
      </c>
      <c r="BL32" s="45">
        <f t="shared" si="124"/>
        <v>1.6242203742203742</v>
      </c>
      <c r="BM32" s="45">
        <f t="shared" si="125"/>
        <v>-0.54140679140679149</v>
      </c>
      <c r="BN32" s="45">
        <v>0</v>
      </c>
      <c r="BO32" s="45">
        <v>1</v>
      </c>
      <c r="BP32" s="45">
        <v>3</v>
      </c>
      <c r="BQ32" s="45">
        <v>2</v>
      </c>
      <c r="BR32" s="45">
        <f t="shared" si="126"/>
        <v>1</v>
      </c>
      <c r="BS32" s="45">
        <f t="shared" si="127"/>
        <v>3</v>
      </c>
      <c r="BT32" s="45">
        <f t="shared" si="128"/>
        <v>2</v>
      </c>
      <c r="BU32" s="45">
        <v>2</v>
      </c>
      <c r="BV32" s="45">
        <v>6</v>
      </c>
      <c r="BW32" s="45">
        <v>7</v>
      </c>
      <c r="BX32" s="45">
        <v>8</v>
      </c>
      <c r="BY32" s="45">
        <f t="shared" si="129"/>
        <v>4</v>
      </c>
      <c r="BZ32" s="45">
        <f t="shared" si="130"/>
        <v>5</v>
      </c>
      <c r="CA32" s="45">
        <f t="shared" si="131"/>
        <v>6</v>
      </c>
      <c r="CB32" s="45">
        <v>9</v>
      </c>
      <c r="CC32" s="45">
        <v>1.47</v>
      </c>
      <c r="CD32" s="45">
        <v>1.33</v>
      </c>
      <c r="CE32" s="45">
        <v>1.76</v>
      </c>
      <c r="CF32" s="45">
        <v>2.13</v>
      </c>
      <c r="CG32" s="45">
        <f t="shared" si="132"/>
        <v>0.88341346153846156</v>
      </c>
      <c r="CH32" s="45">
        <f t="shared" si="133"/>
        <v>0.79927884615384626</v>
      </c>
      <c r="CI32" s="45">
        <f t="shared" si="134"/>
        <v>1.0576923076923077</v>
      </c>
      <c r="CJ32" s="45">
        <f t="shared" si="135"/>
        <v>1.2800480769230769</v>
      </c>
      <c r="CK32" s="45">
        <f t="shared" si="136"/>
        <v>0.8472622478386167</v>
      </c>
      <c r="CL32" s="45">
        <f t="shared" si="137"/>
        <v>0.7665706051873199</v>
      </c>
      <c r="CM32" s="45">
        <f t="shared" si="138"/>
        <v>1.0144092219020173</v>
      </c>
      <c r="CN32" s="45">
        <f t="shared" si="139"/>
        <v>1.227665706051873</v>
      </c>
      <c r="CO32" s="45">
        <f t="shared" si="140"/>
        <v>0.48833558953234391</v>
      </c>
      <c r="CP32" s="45">
        <f t="shared" si="141"/>
        <v>0.44182743814831116</v>
      </c>
      <c r="CQ32" s="45">
        <f t="shared" si="142"/>
        <v>0.5846739031135546</v>
      </c>
      <c r="CR32" s="45">
        <f t="shared" si="143"/>
        <v>0.70758830319992683</v>
      </c>
      <c r="CS32" s="45">
        <f t="shared" si="144"/>
        <v>-0.1399999999999999</v>
      </c>
      <c r="CT32" s="45">
        <f t="shared" si="145"/>
        <v>0.29000000000000004</v>
      </c>
      <c r="CU32" s="45">
        <f t="shared" si="146"/>
        <v>0.65999999999999992</v>
      </c>
      <c r="CV32" s="45">
        <f t="shared" si="147"/>
        <v>-8.4134615384615336E-2</v>
      </c>
      <c r="CW32" s="45">
        <f t="shared" si="148"/>
        <v>0.17427884615384617</v>
      </c>
      <c r="CX32" s="45">
        <f t="shared" si="149"/>
        <v>0.39663461538461536</v>
      </c>
      <c r="CY32" s="45">
        <f t="shared" si="150"/>
        <v>-8.0691642651296774E-2</v>
      </c>
      <c r="CZ32" s="45">
        <f t="shared" si="151"/>
        <v>0.16714697406340059</v>
      </c>
      <c r="DA32" s="45">
        <f t="shared" si="152"/>
        <v>0.38040345821325644</v>
      </c>
      <c r="DB32" s="45">
        <v>1.25</v>
      </c>
      <c r="DC32" s="45">
        <v>1.1200000000000001</v>
      </c>
      <c r="DD32" s="45">
        <v>1.43</v>
      </c>
      <c r="DE32" s="45">
        <v>1.85</v>
      </c>
      <c r="DF32" s="45">
        <f t="shared" si="153"/>
        <v>0.75120192307692313</v>
      </c>
      <c r="DG32" s="45">
        <f t="shared" si="154"/>
        <v>0.67307692307692313</v>
      </c>
      <c r="DH32" s="45">
        <f t="shared" si="155"/>
        <v>0.859375</v>
      </c>
      <c r="DI32" s="45">
        <f t="shared" si="156"/>
        <v>1.1117788461538463</v>
      </c>
      <c r="DJ32" s="45">
        <f t="shared" si="157"/>
        <v>0.72046109510086453</v>
      </c>
      <c r="DK32" s="45">
        <f t="shared" si="158"/>
        <v>0.64553314121037464</v>
      </c>
      <c r="DL32" s="45">
        <f t="shared" si="159"/>
        <v>0.82420749279538896</v>
      </c>
      <c r="DM32" s="45">
        <f t="shared" si="160"/>
        <v>1.0662824207492796</v>
      </c>
      <c r="DN32" s="45">
        <f t="shared" si="161"/>
        <v>0.41525135164314958</v>
      </c>
      <c r="DO32" s="45">
        <f t="shared" si="162"/>
        <v>0.37206521107226204</v>
      </c>
      <c r="DP32" s="45">
        <f t="shared" si="163"/>
        <v>0.47504754627976309</v>
      </c>
      <c r="DQ32" s="45">
        <f t="shared" si="164"/>
        <v>0.61457200043186144</v>
      </c>
      <c r="DR32" s="45">
        <f t="shared" si="165"/>
        <v>-0.12999999999999989</v>
      </c>
      <c r="DS32" s="45">
        <f t="shared" si="166"/>
        <v>0.17999999999999994</v>
      </c>
      <c r="DT32" s="45">
        <f t="shared" si="167"/>
        <v>0.60000000000000009</v>
      </c>
      <c r="DU32" s="45">
        <f t="shared" si="168"/>
        <v>-7.8124999999999944E-2</v>
      </c>
      <c r="DV32" s="45">
        <f t="shared" si="169"/>
        <v>0.10817307692307689</v>
      </c>
      <c r="DW32" s="45">
        <f t="shared" si="170"/>
        <v>0.36057692307692313</v>
      </c>
      <c r="DX32" s="45">
        <f t="shared" si="171"/>
        <v>-7.4927953890489854E-2</v>
      </c>
      <c r="DY32" s="45">
        <f t="shared" si="172"/>
        <v>0.10374639769452446</v>
      </c>
      <c r="DZ32" s="45">
        <f t="shared" si="173"/>
        <v>0.345821325648415</v>
      </c>
      <c r="EA32" s="45">
        <v>0.22</v>
      </c>
      <c r="EB32" s="45">
        <v>0.21</v>
      </c>
      <c r="EC32" s="45">
        <v>0.33</v>
      </c>
      <c r="ED32" s="45">
        <v>0.28000000000000003</v>
      </c>
      <c r="EE32" s="45">
        <f t="shared" si="174"/>
        <v>0.13221153846153846</v>
      </c>
      <c r="EF32" s="45">
        <f t="shared" si="175"/>
        <v>0.12620192307692307</v>
      </c>
      <c r="EG32" s="45">
        <f t="shared" si="176"/>
        <v>0.19831730769230771</v>
      </c>
      <c r="EH32" s="45">
        <f t="shared" si="177"/>
        <v>0.16826923076923078</v>
      </c>
      <c r="EI32" s="45">
        <f t="shared" si="178"/>
        <v>0.12680115273775217</v>
      </c>
      <c r="EJ32" s="45">
        <f t="shared" si="179"/>
        <v>0.12103746397694523</v>
      </c>
      <c r="EK32" s="45">
        <f t="shared" si="180"/>
        <v>0.19020172910662825</v>
      </c>
      <c r="EL32" s="45">
        <f t="shared" si="181"/>
        <v>0.16138328530259366</v>
      </c>
      <c r="EM32" s="45">
        <f t="shared" si="182"/>
        <v>7.3084237889194326E-2</v>
      </c>
      <c r="EN32" s="45">
        <f t="shared" si="183"/>
        <v>6.9762227076049121E-2</v>
      </c>
      <c r="EO32" s="45">
        <f t="shared" si="184"/>
        <v>0.10962635683379149</v>
      </c>
      <c r="EP32" s="45">
        <f t="shared" si="185"/>
        <v>9.3016302768065509E-2</v>
      </c>
      <c r="EQ32" s="45">
        <f t="shared" si="186"/>
        <v>-1.0000000000000009E-2</v>
      </c>
      <c r="ER32" s="45">
        <f t="shared" si="187"/>
        <v>0.11000000000000001</v>
      </c>
      <c r="ES32" s="45">
        <f t="shared" si="188"/>
        <v>6.0000000000000026E-2</v>
      </c>
      <c r="ET32" s="45">
        <f t="shared" si="189"/>
        <v>-6.0096153846153902E-3</v>
      </c>
      <c r="EU32" s="45">
        <f t="shared" si="190"/>
        <v>6.6105769230769246E-2</v>
      </c>
      <c r="EV32" s="45">
        <f t="shared" si="191"/>
        <v>3.6057692307692325E-2</v>
      </c>
      <c r="EW32" s="45">
        <f t="shared" si="192"/>
        <v>-5.7636887608069213E-3</v>
      </c>
      <c r="EX32" s="45">
        <f t="shared" si="193"/>
        <v>6.3400576368876083E-2</v>
      </c>
      <c r="EY32" s="45">
        <f t="shared" si="194"/>
        <v>3.4582132564841508E-2</v>
      </c>
      <c r="EZ32" s="45">
        <v>-0.32</v>
      </c>
      <c r="FA32" s="45">
        <v>-0.21</v>
      </c>
      <c r="FB32" s="45">
        <v>-0.38</v>
      </c>
      <c r="FC32" s="45">
        <v>-1.03</v>
      </c>
      <c r="FD32" s="45">
        <f t="shared" si="195"/>
        <v>-0.19230769230769232</v>
      </c>
      <c r="FE32" s="45">
        <f t="shared" si="196"/>
        <v>-0.12620192307692307</v>
      </c>
      <c r="FF32" s="45">
        <f t="shared" si="197"/>
        <v>-0.22836538461538464</v>
      </c>
      <c r="FG32" s="45">
        <f t="shared" si="198"/>
        <v>-0.61899038461538469</v>
      </c>
      <c r="FH32" s="45">
        <f t="shared" si="199"/>
        <v>-0.18443804034582131</v>
      </c>
      <c r="FI32" s="45">
        <f t="shared" si="200"/>
        <v>-0.12103746397694523</v>
      </c>
      <c r="FJ32" s="45">
        <f t="shared" si="201"/>
        <v>-0.21902017291066281</v>
      </c>
      <c r="FK32" s="45">
        <f t="shared" si="202"/>
        <v>-0.59365994236311237</v>
      </c>
      <c r="FL32" s="45">
        <f t="shared" si="203"/>
        <v>-0.1063043460206463</v>
      </c>
      <c r="FM32" s="45">
        <f t="shared" si="204"/>
        <v>-6.9762227076049121E-2</v>
      </c>
      <c r="FN32" s="45">
        <f t="shared" si="205"/>
        <v>-0.12623641089951748</v>
      </c>
      <c r="FO32" s="45">
        <f t="shared" si="206"/>
        <v>-0.34216711375395525</v>
      </c>
      <c r="FP32" s="45">
        <f t="shared" si="207"/>
        <v>0.11000000000000001</v>
      </c>
      <c r="FQ32" s="45">
        <f t="shared" si="208"/>
        <v>-0.06</v>
      </c>
      <c r="FR32" s="45">
        <f t="shared" si="209"/>
        <v>-0.71</v>
      </c>
      <c r="FS32" s="45">
        <f t="shared" si="210"/>
        <v>6.6105769230769246E-2</v>
      </c>
      <c r="FT32" s="45">
        <f t="shared" si="211"/>
        <v>-3.6057692307692311E-2</v>
      </c>
      <c r="FU32" s="45">
        <f t="shared" si="212"/>
        <v>-0.42668269230769229</v>
      </c>
      <c r="FV32" s="45">
        <f t="shared" si="213"/>
        <v>6.3400576368876083E-2</v>
      </c>
      <c r="FW32" s="45">
        <f t="shared" si="214"/>
        <v>-3.4582132564841495E-2</v>
      </c>
      <c r="FX32" s="45">
        <f t="shared" si="215"/>
        <v>-0.40922190201729103</v>
      </c>
      <c r="FY32" s="45">
        <v>7.92</v>
      </c>
      <c r="FZ32" s="45">
        <v>9.25</v>
      </c>
      <c r="GA32" s="45">
        <v>8.99</v>
      </c>
      <c r="GB32" s="45">
        <v>13.39</v>
      </c>
      <c r="GC32" s="45">
        <f t="shared" si="216"/>
        <v>4.759615384615385</v>
      </c>
      <c r="GD32" s="45">
        <f t="shared" si="217"/>
        <v>5.5588942307692308</v>
      </c>
      <c r="GE32" s="45">
        <f t="shared" si="218"/>
        <v>5.4026442307692308</v>
      </c>
      <c r="GF32" s="45">
        <f t="shared" si="219"/>
        <v>8.046875</v>
      </c>
      <c r="GG32" s="45">
        <f t="shared" si="220"/>
        <v>4.5648414985590779</v>
      </c>
      <c r="GH32" s="45">
        <f t="shared" si="221"/>
        <v>5.3314121037463975</v>
      </c>
      <c r="GI32" s="45">
        <f t="shared" si="222"/>
        <v>5.1815561959654177</v>
      </c>
      <c r="GJ32" s="45">
        <f t="shared" si="223"/>
        <v>7.717579250720461</v>
      </c>
      <c r="GK32" s="45">
        <f t="shared" si="224"/>
        <v>2.6310325640109955</v>
      </c>
      <c r="GL32" s="45">
        <f t="shared" si="225"/>
        <v>3.0728600021593069</v>
      </c>
      <c r="GM32" s="45">
        <f t="shared" si="226"/>
        <v>2.9864877210175318</v>
      </c>
      <c r="GN32" s="45">
        <f t="shared" si="227"/>
        <v>4.4481724788014185</v>
      </c>
      <c r="GO32" s="45">
        <f t="shared" si="228"/>
        <v>1.33</v>
      </c>
      <c r="GP32" s="45">
        <f t="shared" si="229"/>
        <v>1.0700000000000003</v>
      </c>
      <c r="GQ32" s="45">
        <f t="shared" si="230"/>
        <v>5.4700000000000006</v>
      </c>
      <c r="GR32" s="45">
        <f t="shared" si="231"/>
        <v>0.79927884615384626</v>
      </c>
      <c r="GS32" s="45">
        <f t="shared" si="232"/>
        <v>0.64302884615384637</v>
      </c>
      <c r="GT32" s="45">
        <f t="shared" si="233"/>
        <v>3.2872596153846159</v>
      </c>
      <c r="GU32" s="45">
        <f t="shared" si="234"/>
        <v>0.7665706051873199</v>
      </c>
      <c r="GV32" s="45">
        <f t="shared" si="235"/>
        <v>0.61671469740634022</v>
      </c>
      <c r="GW32" s="45">
        <f t="shared" si="236"/>
        <v>3.1527377521613835</v>
      </c>
      <c r="GX32" s="45">
        <v>1.08</v>
      </c>
      <c r="GY32" s="45">
        <v>0.67</v>
      </c>
      <c r="GZ32" s="45">
        <v>1.38</v>
      </c>
      <c r="HA32" s="45">
        <v>5.57</v>
      </c>
      <c r="HB32" s="45">
        <f t="shared" si="237"/>
        <v>0.64903846153846156</v>
      </c>
      <c r="HC32" s="45">
        <f t="shared" si="238"/>
        <v>0.40264423076923084</v>
      </c>
      <c r="HD32" s="45">
        <f t="shared" si="239"/>
        <v>0.82932692307692302</v>
      </c>
      <c r="HE32" s="45">
        <f t="shared" si="240"/>
        <v>3.3473557692307696</v>
      </c>
      <c r="HF32" s="45">
        <f t="shared" si="241"/>
        <v>0.62247838616714701</v>
      </c>
      <c r="HG32" s="45">
        <f t="shared" si="242"/>
        <v>0.3861671469740634</v>
      </c>
      <c r="HH32" s="45">
        <f t="shared" si="243"/>
        <v>0.79538904899135432</v>
      </c>
      <c r="HI32" s="45">
        <f t="shared" si="244"/>
        <v>3.2103746397694524</v>
      </c>
      <c r="HJ32" s="45">
        <f t="shared" si="245"/>
        <v>0.35877716781968128</v>
      </c>
      <c r="HK32" s="45">
        <f t="shared" si="246"/>
        <v>0.22257472448072818</v>
      </c>
      <c r="HL32" s="45">
        <f t="shared" si="247"/>
        <v>0.45843749221403712</v>
      </c>
      <c r="HM32" s="45">
        <f t="shared" si="248"/>
        <v>1.8503600229218746</v>
      </c>
      <c r="HN32" s="45">
        <f t="shared" si="249"/>
        <v>-0.41000000000000003</v>
      </c>
      <c r="HO32" s="45">
        <f t="shared" si="250"/>
        <v>0.29999999999999982</v>
      </c>
      <c r="HP32" s="45">
        <f t="shared" si="251"/>
        <v>4.49</v>
      </c>
      <c r="HQ32" s="45">
        <f t="shared" si="252"/>
        <v>-0.24639423076923081</v>
      </c>
      <c r="HR32" s="45">
        <f t="shared" si="253"/>
        <v>0.18028846153846145</v>
      </c>
      <c r="HS32" s="45">
        <f t="shared" si="254"/>
        <v>2.6983173076923079</v>
      </c>
      <c r="HT32" s="45">
        <f t="shared" si="255"/>
        <v>-0.23631123919308358</v>
      </c>
      <c r="HU32" s="45">
        <f t="shared" si="256"/>
        <v>0.17291066282420739</v>
      </c>
      <c r="HV32" s="45">
        <f t="shared" si="257"/>
        <v>2.5878962536023056</v>
      </c>
      <c r="HW32" s="45">
        <v>0</v>
      </c>
      <c r="HX32" s="45">
        <v>0</v>
      </c>
      <c r="HY32" s="45">
        <v>0</v>
      </c>
      <c r="HZ32" s="45">
        <v>3950</v>
      </c>
      <c r="IA32" s="45">
        <v>102.5</v>
      </c>
      <c r="IB32" s="45">
        <v>3950</v>
      </c>
      <c r="IC32" s="45">
        <v>105.9</v>
      </c>
      <c r="ID32" s="45">
        <v>3020</v>
      </c>
      <c r="IE32" s="45">
        <v>101.6</v>
      </c>
      <c r="IF32" s="45">
        <v>76.58</v>
      </c>
      <c r="IG32" s="45">
        <v>18.010000000000002</v>
      </c>
      <c r="IH32" s="45">
        <v>119.4</v>
      </c>
      <c r="II32" s="45">
        <v>0</v>
      </c>
      <c r="IJ32" s="45">
        <v>0</v>
      </c>
      <c r="IK32" s="45">
        <v>0</v>
      </c>
      <c r="IL32" s="45">
        <v>1</v>
      </c>
      <c r="IM32" s="45">
        <v>1</v>
      </c>
      <c r="IN32" s="45">
        <v>0</v>
      </c>
      <c r="IO32" s="45">
        <v>0</v>
      </c>
      <c r="IP32" s="45">
        <v>0</v>
      </c>
      <c r="IQ32" s="45">
        <v>1</v>
      </c>
      <c r="IR32" s="45">
        <v>1</v>
      </c>
      <c r="IS32" s="49">
        <v>0</v>
      </c>
      <c r="IT32" s="49">
        <v>0</v>
      </c>
      <c r="IU32" s="49">
        <v>0</v>
      </c>
      <c r="IV32" s="45">
        <v>0</v>
      </c>
      <c r="IW32" s="45">
        <v>0</v>
      </c>
      <c r="IX32" s="45">
        <v>0</v>
      </c>
      <c r="IY32" s="45">
        <v>0</v>
      </c>
      <c r="IZ32" s="45">
        <v>0</v>
      </c>
      <c r="JA32" s="45">
        <v>0</v>
      </c>
      <c r="JB32" s="45">
        <v>0</v>
      </c>
      <c r="JC32" s="45">
        <v>0</v>
      </c>
      <c r="JD32" s="45">
        <v>0</v>
      </c>
      <c r="JE32" s="45">
        <v>1</v>
      </c>
      <c r="JF32" s="45">
        <v>1</v>
      </c>
      <c r="JG32" s="45">
        <v>1</v>
      </c>
      <c r="JH32" s="45">
        <v>1</v>
      </c>
      <c r="JI32" s="45">
        <v>1</v>
      </c>
      <c r="JJ32" s="45">
        <v>1</v>
      </c>
      <c r="JK32" s="45" t="e">
        <f>(CC32/#REF!)*100</f>
        <v>#REF!</v>
      </c>
      <c r="JL32" s="45" t="e">
        <f>(CG32/#REF!)*100</f>
        <v>#REF!</v>
      </c>
      <c r="JM32" s="45" t="e">
        <f>(CK32/#REF!)*100</f>
        <v>#REF!</v>
      </c>
      <c r="JN32" s="45" t="e">
        <f>(DB32/#REF!)*100</f>
        <v>#REF!</v>
      </c>
      <c r="JO32" s="45" t="e">
        <f>(DF32/#REF!)*100</f>
        <v>#REF!</v>
      </c>
      <c r="JP32" s="45" t="e">
        <f>(DJ32/#REF!)*100</f>
        <v>#REF!</v>
      </c>
      <c r="JQ32" s="45" t="e">
        <f>(EA32/#REF!)*100</f>
        <v>#REF!</v>
      </c>
      <c r="JR32" s="45" t="e">
        <f>(EE32/#REF!)*100</f>
        <v>#REF!</v>
      </c>
      <c r="JS32" s="45" t="e">
        <f>(EI32/#REF!)*100</f>
        <v>#REF!</v>
      </c>
      <c r="JT32" s="45" t="e">
        <f>EZ32/#REF!*100</f>
        <v>#REF!</v>
      </c>
      <c r="JU32" s="45" t="e">
        <f>FD32/#REF!*100</f>
        <v>#REF!</v>
      </c>
      <c r="JV32" s="45" t="e">
        <f>FH32/#REF!*100</f>
        <v>#REF!</v>
      </c>
      <c r="JW32" s="45" t="e">
        <f>FY32/#REF!*100</f>
        <v>#REF!</v>
      </c>
      <c r="JX32" s="45" t="e">
        <f>GC32/#REF!*100</f>
        <v>#REF!</v>
      </c>
      <c r="JY32" s="45" t="e">
        <f>GG32/#REF!*100</f>
        <v>#REF!</v>
      </c>
      <c r="JZ32" s="45" t="e">
        <f>GX32/#REF!*100</f>
        <v>#REF!</v>
      </c>
      <c r="KA32" s="45" t="e">
        <f>HB32/#REF!*100</f>
        <v>#REF!</v>
      </c>
      <c r="KB32" s="45" t="e">
        <f>HF32/#REF!*100</f>
        <v>#REF!</v>
      </c>
      <c r="KC32" s="45">
        <f t="shared" si="258"/>
        <v>2.5384000000000002</v>
      </c>
      <c r="KD32" s="45">
        <f t="shared" si="259"/>
        <v>57.910494799873938</v>
      </c>
      <c r="KE32" s="45">
        <f t="shared" si="260"/>
        <v>-7.2500000000000231E-2</v>
      </c>
      <c r="KF32" s="45">
        <f t="shared" si="261"/>
        <v>441.37931034482614</v>
      </c>
      <c r="KG32" s="45">
        <f t="shared" si="262"/>
        <v>5.3019999999999996</v>
      </c>
      <c r="KH32" s="45">
        <f t="shared" si="263"/>
        <v>149.37759336099586</v>
      </c>
    </row>
    <row r="33" spans="1:294" s="45" customFormat="1">
      <c r="A33" s="67">
        <v>26</v>
      </c>
      <c r="B33" s="45">
        <v>22</v>
      </c>
      <c r="C33" s="60">
        <v>3338819</v>
      </c>
      <c r="D33" s="60">
        <v>77</v>
      </c>
      <c r="E33" s="45" t="s">
        <v>17</v>
      </c>
      <c r="F33" s="45">
        <v>1</v>
      </c>
      <c r="G33" s="45">
        <v>0</v>
      </c>
      <c r="H33" s="45">
        <v>166.1</v>
      </c>
      <c r="I33" s="45">
        <f t="shared" si="114"/>
        <v>1.661</v>
      </c>
      <c r="J33" s="45">
        <f t="shared" si="115"/>
        <v>2.758921</v>
      </c>
      <c r="K33" s="45">
        <v>1.71</v>
      </c>
      <c r="L33" s="45">
        <v>1</v>
      </c>
      <c r="M33" s="23" t="s">
        <v>19</v>
      </c>
      <c r="N33" s="23" t="s">
        <v>184</v>
      </c>
      <c r="O33" s="23" t="s">
        <v>223</v>
      </c>
      <c r="P33" s="23" t="s">
        <v>87</v>
      </c>
      <c r="Q33" s="23" t="s">
        <v>38</v>
      </c>
      <c r="R33" s="23"/>
      <c r="S33" s="23">
        <v>0</v>
      </c>
      <c r="T33" s="45">
        <v>1</v>
      </c>
      <c r="U33" s="63">
        <v>0</v>
      </c>
      <c r="V33" s="45">
        <v>1</v>
      </c>
      <c r="W33" s="45">
        <v>0</v>
      </c>
      <c r="X33" s="23"/>
      <c r="Y33" s="23"/>
      <c r="Z33" s="23"/>
      <c r="AA33" s="45">
        <v>1</v>
      </c>
      <c r="AB33" s="45">
        <v>100</v>
      </c>
      <c r="AC33" s="45">
        <v>1</v>
      </c>
      <c r="AD33" s="45">
        <v>1</v>
      </c>
      <c r="AE33" s="45">
        <v>0</v>
      </c>
      <c r="AF33" s="24">
        <v>43448</v>
      </c>
      <c r="AG33" s="24">
        <v>43452</v>
      </c>
      <c r="AH33" s="24">
        <v>43459</v>
      </c>
      <c r="AI33" s="47">
        <v>2</v>
      </c>
      <c r="AJ33" s="59">
        <f t="shared" si="116"/>
        <v>7</v>
      </c>
      <c r="AK33" s="45" t="s">
        <v>167</v>
      </c>
      <c r="AL33" s="48" t="s">
        <v>182</v>
      </c>
      <c r="AM33" s="48">
        <v>5</v>
      </c>
      <c r="AN33" s="48">
        <v>4</v>
      </c>
      <c r="AO33" s="25">
        <v>0</v>
      </c>
      <c r="AP33" s="25">
        <v>258</v>
      </c>
      <c r="AQ33" s="25">
        <v>10</v>
      </c>
      <c r="AR33" s="25" t="s">
        <v>149</v>
      </c>
      <c r="AS33" s="58">
        <v>2</v>
      </c>
      <c r="AT33" s="25" t="s">
        <v>183</v>
      </c>
      <c r="AU33" s="58">
        <v>1</v>
      </c>
      <c r="AW33" s="25" t="s">
        <v>150</v>
      </c>
      <c r="AX33" s="58">
        <v>1</v>
      </c>
      <c r="AY33" s="25">
        <v>0</v>
      </c>
      <c r="BA33" s="25">
        <v>63.7</v>
      </c>
      <c r="BB33" s="25">
        <v>65.400000000000006</v>
      </c>
      <c r="BC33" s="25">
        <v>64.95</v>
      </c>
      <c r="BD33" s="25">
        <v>63.5</v>
      </c>
      <c r="BE33" s="45">
        <f t="shared" si="117"/>
        <v>1.7000000000000028</v>
      </c>
      <c r="BF33" s="45">
        <f t="shared" si="118"/>
        <v>1.25</v>
      </c>
      <c r="BG33" s="45">
        <f t="shared" si="119"/>
        <v>-0.20000000000000284</v>
      </c>
      <c r="BH33" s="45">
        <f t="shared" si="120"/>
        <v>2.6687598116169586</v>
      </c>
      <c r="BI33" s="45">
        <f t="shared" si="121"/>
        <v>1.9623233908948194</v>
      </c>
      <c r="BJ33" s="45">
        <f t="shared" si="122"/>
        <v>-0.31397174254317556</v>
      </c>
      <c r="BK33" s="45">
        <f t="shared" si="123"/>
        <v>1.5606782524075782</v>
      </c>
      <c r="BL33" s="45">
        <f t="shared" si="124"/>
        <v>1.1475575385349821</v>
      </c>
      <c r="BM33" s="45">
        <f t="shared" si="125"/>
        <v>-0.18360920616559975</v>
      </c>
      <c r="BN33" s="45">
        <v>0</v>
      </c>
      <c r="BO33" s="45">
        <v>1</v>
      </c>
      <c r="BP33" s="45">
        <v>1</v>
      </c>
      <c r="BQ33" s="45">
        <v>0</v>
      </c>
      <c r="BR33" s="45">
        <f t="shared" si="126"/>
        <v>1</v>
      </c>
      <c r="BS33" s="45">
        <f t="shared" si="127"/>
        <v>1</v>
      </c>
      <c r="BT33" s="45">
        <f t="shared" si="128"/>
        <v>0</v>
      </c>
      <c r="BU33" s="45">
        <v>0</v>
      </c>
      <c r="BV33" s="45">
        <v>6</v>
      </c>
      <c r="BW33" s="45">
        <v>6</v>
      </c>
      <c r="BX33" s="45">
        <v>5</v>
      </c>
      <c r="BY33" s="45">
        <f t="shared" si="129"/>
        <v>6</v>
      </c>
      <c r="BZ33" s="45">
        <f t="shared" si="130"/>
        <v>6</v>
      </c>
      <c r="CA33" s="45">
        <f t="shared" si="131"/>
        <v>5</v>
      </c>
      <c r="CB33" s="45">
        <v>0</v>
      </c>
      <c r="CC33" s="45">
        <v>2.88</v>
      </c>
      <c r="CD33" s="45">
        <v>3.35</v>
      </c>
      <c r="CE33" s="45">
        <v>3.17</v>
      </c>
      <c r="CF33" s="45">
        <v>3.21</v>
      </c>
      <c r="CG33" s="45">
        <f t="shared" si="132"/>
        <v>1.6842105263157894</v>
      </c>
      <c r="CH33" s="45">
        <f t="shared" si="133"/>
        <v>1.9590643274853803</v>
      </c>
      <c r="CI33" s="45">
        <f t="shared" si="134"/>
        <v>1.8538011695906433</v>
      </c>
      <c r="CJ33" s="45">
        <f t="shared" si="135"/>
        <v>1.8771929824561404</v>
      </c>
      <c r="CK33" s="45">
        <f t="shared" si="136"/>
        <v>1.7338952438290185</v>
      </c>
      <c r="CL33" s="45">
        <f t="shared" si="137"/>
        <v>2.0168573148705597</v>
      </c>
      <c r="CM33" s="45">
        <f t="shared" si="138"/>
        <v>1.9084888621312461</v>
      </c>
      <c r="CN33" s="45">
        <f t="shared" si="139"/>
        <v>1.9325707405177603</v>
      </c>
      <c r="CO33" s="45">
        <f t="shared" si="140"/>
        <v>1.043886359921143</v>
      </c>
      <c r="CP33" s="45">
        <f t="shared" si="141"/>
        <v>1.2142428144916075</v>
      </c>
      <c r="CQ33" s="45">
        <f t="shared" si="142"/>
        <v>1.1489999169965359</v>
      </c>
      <c r="CR33" s="45">
        <f t="shared" si="143"/>
        <v>1.1634983386621074</v>
      </c>
      <c r="CS33" s="45">
        <f t="shared" si="144"/>
        <v>0.4700000000000002</v>
      </c>
      <c r="CT33" s="45">
        <f t="shared" si="145"/>
        <v>0.29000000000000004</v>
      </c>
      <c r="CU33" s="45">
        <f t="shared" si="146"/>
        <v>0.33000000000000007</v>
      </c>
      <c r="CV33" s="45">
        <f t="shared" si="147"/>
        <v>0.27485380116959074</v>
      </c>
      <c r="CW33" s="45">
        <f t="shared" si="148"/>
        <v>0.16959064327485382</v>
      </c>
      <c r="CX33" s="45">
        <f t="shared" si="149"/>
        <v>0.19298245614035092</v>
      </c>
      <c r="CY33" s="45">
        <f t="shared" si="150"/>
        <v>0.28296207104154136</v>
      </c>
      <c r="CZ33" s="45">
        <f t="shared" si="151"/>
        <v>0.17459361830222758</v>
      </c>
      <c r="DA33" s="45">
        <f t="shared" si="152"/>
        <v>0.19867549668874177</v>
      </c>
      <c r="DB33" s="45">
        <v>2.2999999999999998</v>
      </c>
      <c r="DC33" s="45">
        <v>2.6</v>
      </c>
      <c r="DD33" s="45">
        <v>2.5</v>
      </c>
      <c r="DE33" s="45">
        <v>2.4300000000000002</v>
      </c>
      <c r="DF33" s="45">
        <f t="shared" si="153"/>
        <v>1.3450292397660817</v>
      </c>
      <c r="DG33" s="45">
        <f t="shared" si="154"/>
        <v>1.5204678362573101</v>
      </c>
      <c r="DH33" s="45">
        <f t="shared" si="155"/>
        <v>1.4619883040935673</v>
      </c>
      <c r="DI33" s="45">
        <f t="shared" si="156"/>
        <v>1.4210526315789476</v>
      </c>
      <c r="DJ33" s="45">
        <f t="shared" si="157"/>
        <v>1.3847080072245634</v>
      </c>
      <c r="DK33" s="45">
        <f t="shared" si="158"/>
        <v>1.5653220951234197</v>
      </c>
      <c r="DL33" s="45">
        <f t="shared" si="159"/>
        <v>1.5051173991571343</v>
      </c>
      <c r="DM33" s="45">
        <f t="shared" si="160"/>
        <v>1.4629741119807345</v>
      </c>
      <c r="DN33" s="45">
        <f t="shared" si="161"/>
        <v>0.83365924577035733</v>
      </c>
      <c r="DO33" s="45">
        <f t="shared" si="162"/>
        <v>0.94239740826214313</v>
      </c>
      <c r="DP33" s="45">
        <f t="shared" si="163"/>
        <v>0.90615135409821446</v>
      </c>
      <c r="DQ33" s="45">
        <f t="shared" si="164"/>
        <v>0.88077911618346449</v>
      </c>
      <c r="DR33" s="45">
        <f t="shared" si="165"/>
        <v>0.30000000000000027</v>
      </c>
      <c r="DS33" s="45">
        <f t="shared" si="166"/>
        <v>0.20000000000000018</v>
      </c>
      <c r="DT33" s="45">
        <f t="shared" si="167"/>
        <v>0.13000000000000034</v>
      </c>
      <c r="DU33" s="45">
        <f t="shared" si="168"/>
        <v>0.17543859649122823</v>
      </c>
      <c r="DV33" s="45">
        <f t="shared" si="169"/>
        <v>0.11695906432748548</v>
      </c>
      <c r="DW33" s="45">
        <f t="shared" si="170"/>
        <v>7.6023391812865701E-2</v>
      </c>
      <c r="DX33" s="45">
        <f t="shared" si="171"/>
        <v>0.18061408789885627</v>
      </c>
      <c r="DY33" s="45">
        <f t="shared" si="172"/>
        <v>0.12040939193257084</v>
      </c>
      <c r="DZ33" s="45">
        <f t="shared" si="173"/>
        <v>7.8266104756171184E-2</v>
      </c>
      <c r="EA33" s="45">
        <v>0.57999999999999996</v>
      </c>
      <c r="EB33" s="45">
        <v>0.75</v>
      </c>
      <c r="EC33" s="45">
        <v>0.67</v>
      </c>
      <c r="ED33" s="45">
        <v>0.78</v>
      </c>
      <c r="EE33" s="45">
        <f t="shared" si="174"/>
        <v>0.33918128654970758</v>
      </c>
      <c r="EF33" s="45">
        <f t="shared" si="175"/>
        <v>0.43859649122807021</v>
      </c>
      <c r="EG33" s="45">
        <f t="shared" si="176"/>
        <v>0.39181286549707606</v>
      </c>
      <c r="EH33" s="45">
        <f t="shared" si="177"/>
        <v>0.45614035087719301</v>
      </c>
      <c r="EI33" s="45">
        <f t="shared" si="178"/>
        <v>0.34918723660445511</v>
      </c>
      <c r="EJ33" s="45">
        <f t="shared" si="179"/>
        <v>0.45153521974714028</v>
      </c>
      <c r="EK33" s="45">
        <f t="shared" si="180"/>
        <v>0.40337146297411197</v>
      </c>
      <c r="EL33" s="45">
        <f t="shared" si="181"/>
        <v>0.46959662853702588</v>
      </c>
      <c r="EM33" s="45">
        <f t="shared" si="182"/>
        <v>0.21022711415078574</v>
      </c>
      <c r="EN33" s="45">
        <f t="shared" si="183"/>
        <v>0.27184540622946435</v>
      </c>
      <c r="EO33" s="45">
        <f t="shared" si="184"/>
        <v>0.24284856289832149</v>
      </c>
      <c r="EP33" s="45">
        <f t="shared" si="185"/>
        <v>0.28271922247864295</v>
      </c>
      <c r="EQ33" s="45">
        <f t="shared" si="186"/>
        <v>0.17000000000000004</v>
      </c>
      <c r="ER33" s="45">
        <f t="shared" si="187"/>
        <v>9.000000000000008E-2</v>
      </c>
      <c r="ES33" s="45">
        <f t="shared" si="188"/>
        <v>0.20000000000000007</v>
      </c>
      <c r="ET33" s="45">
        <f t="shared" si="189"/>
        <v>9.9415204678362595E-2</v>
      </c>
      <c r="EU33" s="45">
        <f t="shared" si="190"/>
        <v>5.2631578947368467E-2</v>
      </c>
      <c r="EV33" s="45">
        <f t="shared" si="191"/>
        <v>0.11695906432748542</v>
      </c>
      <c r="EW33" s="45">
        <f t="shared" si="192"/>
        <v>0.10234798314268514</v>
      </c>
      <c r="EX33" s="45">
        <f t="shared" si="193"/>
        <v>5.4184226369656883E-2</v>
      </c>
      <c r="EY33" s="45">
        <f t="shared" si="194"/>
        <v>0.12040939193257078</v>
      </c>
      <c r="EZ33" s="45">
        <v>-0.43</v>
      </c>
      <c r="FA33" s="45">
        <v>-0.8</v>
      </c>
      <c r="FB33" s="45">
        <v>-0.65</v>
      </c>
      <c r="FC33" s="45">
        <v>-0.9</v>
      </c>
      <c r="FD33" s="45">
        <f t="shared" si="195"/>
        <v>-0.25146198830409355</v>
      </c>
      <c r="FE33" s="45">
        <f t="shared" si="196"/>
        <v>-0.46783625730994155</v>
      </c>
      <c r="FF33" s="45">
        <f t="shared" si="197"/>
        <v>-0.38011695906432752</v>
      </c>
      <c r="FG33" s="45">
        <f t="shared" si="198"/>
        <v>-0.52631578947368418</v>
      </c>
      <c r="FH33" s="45">
        <f t="shared" si="199"/>
        <v>-0.2588801926550271</v>
      </c>
      <c r="FI33" s="45">
        <f t="shared" si="200"/>
        <v>-0.48163756773028299</v>
      </c>
      <c r="FJ33" s="45">
        <f t="shared" si="201"/>
        <v>-0.39133052378085492</v>
      </c>
      <c r="FK33" s="45">
        <f t="shared" si="202"/>
        <v>-0.54184226369656829</v>
      </c>
      <c r="FL33" s="45">
        <f t="shared" si="203"/>
        <v>-0.15585803290489289</v>
      </c>
      <c r="FM33" s="45">
        <f t="shared" si="204"/>
        <v>-0.28996843331142863</v>
      </c>
      <c r="FN33" s="45">
        <f t="shared" si="205"/>
        <v>-0.23559935206553578</v>
      </c>
      <c r="FO33" s="45">
        <f t="shared" si="206"/>
        <v>-0.32621448747535725</v>
      </c>
      <c r="FP33" s="45">
        <f t="shared" si="207"/>
        <v>-0.37000000000000005</v>
      </c>
      <c r="FQ33" s="45">
        <f t="shared" si="208"/>
        <v>-0.22000000000000003</v>
      </c>
      <c r="FR33" s="45">
        <f t="shared" si="209"/>
        <v>-0.47000000000000003</v>
      </c>
      <c r="FS33" s="45">
        <f t="shared" si="210"/>
        <v>-0.216374269005848</v>
      </c>
      <c r="FT33" s="45">
        <f t="shared" si="211"/>
        <v>-0.12865497076023394</v>
      </c>
      <c r="FU33" s="45">
        <f t="shared" si="212"/>
        <v>-0.27485380116959068</v>
      </c>
      <c r="FV33" s="45">
        <f t="shared" si="213"/>
        <v>-0.22275737507525589</v>
      </c>
      <c r="FW33" s="45">
        <f t="shared" si="214"/>
        <v>-0.13245033112582782</v>
      </c>
      <c r="FX33" s="45">
        <f t="shared" si="215"/>
        <v>-0.28296207104154125</v>
      </c>
      <c r="FY33" s="45">
        <v>8.7200000000000006</v>
      </c>
      <c r="FZ33" s="45">
        <v>12.75</v>
      </c>
      <c r="GA33" s="45">
        <v>11.74</v>
      </c>
      <c r="GB33" s="45">
        <v>14.31</v>
      </c>
      <c r="GC33" s="45">
        <f t="shared" si="216"/>
        <v>5.0994152046783627</v>
      </c>
      <c r="GD33" s="45">
        <f t="shared" si="217"/>
        <v>7.4561403508771935</v>
      </c>
      <c r="GE33" s="45">
        <f t="shared" si="218"/>
        <v>6.8654970760233924</v>
      </c>
      <c r="GF33" s="45">
        <f t="shared" si="219"/>
        <v>8.3684210526315788</v>
      </c>
      <c r="GG33" s="45">
        <f t="shared" si="220"/>
        <v>5.2498494882600841</v>
      </c>
      <c r="GH33" s="45">
        <f t="shared" si="221"/>
        <v>7.6760987357013848</v>
      </c>
      <c r="GI33" s="45">
        <f t="shared" si="222"/>
        <v>7.0680313064419025</v>
      </c>
      <c r="GJ33" s="45">
        <f t="shared" si="223"/>
        <v>8.6152919927754361</v>
      </c>
      <c r="GK33" s="45">
        <f t="shared" si="224"/>
        <v>3.1606559230945726</v>
      </c>
      <c r="GL33" s="45">
        <f t="shared" si="225"/>
        <v>4.6213719059008938</v>
      </c>
      <c r="GM33" s="45">
        <f t="shared" si="226"/>
        <v>4.255286758845215</v>
      </c>
      <c r="GN33" s="45">
        <f t="shared" si="227"/>
        <v>5.1868103508581802</v>
      </c>
      <c r="GO33" s="45">
        <f t="shared" si="228"/>
        <v>4.0299999999999994</v>
      </c>
      <c r="GP33" s="45">
        <f t="shared" si="229"/>
        <v>3.0199999999999996</v>
      </c>
      <c r="GQ33" s="45">
        <f t="shared" si="230"/>
        <v>5.59</v>
      </c>
      <c r="GR33" s="45">
        <f t="shared" si="231"/>
        <v>2.3567251461988299</v>
      </c>
      <c r="GS33" s="45">
        <f t="shared" si="232"/>
        <v>1.766081871345029</v>
      </c>
      <c r="GT33" s="45">
        <f t="shared" si="233"/>
        <v>3.2690058479532165</v>
      </c>
      <c r="GU33" s="45">
        <f t="shared" si="234"/>
        <v>2.4262492474412998</v>
      </c>
      <c r="GV33" s="45">
        <f t="shared" si="235"/>
        <v>1.8181818181818179</v>
      </c>
      <c r="GW33" s="45">
        <f t="shared" si="236"/>
        <v>3.365442504515352</v>
      </c>
      <c r="GX33" s="45">
        <v>1.61</v>
      </c>
      <c r="GY33" s="45">
        <v>3.97</v>
      </c>
      <c r="GZ33" s="45">
        <v>3.02</v>
      </c>
      <c r="HA33" s="45">
        <v>5.01</v>
      </c>
      <c r="HB33" s="45">
        <f t="shared" si="237"/>
        <v>0.94152046783625742</v>
      </c>
      <c r="HC33" s="45">
        <f t="shared" si="238"/>
        <v>2.3216374269005851</v>
      </c>
      <c r="HD33" s="45">
        <f t="shared" si="239"/>
        <v>1.7660818713450293</v>
      </c>
      <c r="HE33" s="45">
        <f t="shared" si="240"/>
        <v>2.9298245614035086</v>
      </c>
      <c r="HF33" s="45">
        <f t="shared" si="241"/>
        <v>0.96929560505719448</v>
      </c>
      <c r="HG33" s="45">
        <f t="shared" si="242"/>
        <v>2.3901264298615295</v>
      </c>
      <c r="HH33" s="45">
        <f t="shared" si="243"/>
        <v>1.8181818181818181</v>
      </c>
      <c r="HI33" s="45">
        <f t="shared" si="244"/>
        <v>3.0162552679108967</v>
      </c>
      <c r="HJ33" s="45">
        <f t="shared" si="245"/>
        <v>0.58356147203925013</v>
      </c>
      <c r="HK33" s="45">
        <f t="shared" si="246"/>
        <v>1.4389683503079647</v>
      </c>
      <c r="HL33" s="45">
        <f t="shared" si="247"/>
        <v>1.0946308357506431</v>
      </c>
      <c r="HM33" s="45">
        <f t="shared" si="248"/>
        <v>1.8159273136128218</v>
      </c>
      <c r="HN33" s="45">
        <f t="shared" si="249"/>
        <v>2.3600000000000003</v>
      </c>
      <c r="HO33" s="45">
        <f t="shared" si="250"/>
        <v>1.41</v>
      </c>
      <c r="HP33" s="45">
        <f t="shared" si="251"/>
        <v>3.3999999999999995</v>
      </c>
      <c r="HQ33" s="45">
        <f t="shared" si="252"/>
        <v>1.3801169590643276</v>
      </c>
      <c r="HR33" s="45">
        <f t="shared" si="253"/>
        <v>0.82456140350877194</v>
      </c>
      <c r="HS33" s="45">
        <f t="shared" si="254"/>
        <v>1.9883040935672511</v>
      </c>
      <c r="HT33" s="45">
        <f t="shared" si="255"/>
        <v>1.4208308248043349</v>
      </c>
      <c r="HU33" s="45">
        <f t="shared" si="256"/>
        <v>0.84888621312462365</v>
      </c>
      <c r="HV33" s="45">
        <f t="shared" si="257"/>
        <v>2.0469596628537023</v>
      </c>
      <c r="HW33" s="45">
        <v>0</v>
      </c>
      <c r="HX33" s="45">
        <v>0</v>
      </c>
      <c r="HY33" s="45">
        <v>0</v>
      </c>
      <c r="HZ33" s="45">
        <v>3780</v>
      </c>
      <c r="IA33" s="45">
        <v>110.3</v>
      </c>
      <c r="IB33" s="45">
        <v>3700</v>
      </c>
      <c r="IC33" s="45">
        <v>111.2</v>
      </c>
      <c r="ID33" s="45">
        <v>2500</v>
      </c>
      <c r="IE33" s="45">
        <v>95.3</v>
      </c>
      <c r="IF33" s="46">
        <v>67.650000000000006</v>
      </c>
      <c r="IG33" s="45">
        <v>19.170000000000002</v>
      </c>
      <c r="IH33" s="45">
        <v>127.6</v>
      </c>
      <c r="II33" s="45">
        <v>0</v>
      </c>
      <c r="IJ33" s="45">
        <v>0</v>
      </c>
      <c r="IK33" s="45">
        <v>0</v>
      </c>
      <c r="IL33" s="45">
        <v>0</v>
      </c>
      <c r="IM33" s="45">
        <v>0</v>
      </c>
      <c r="IN33" s="45">
        <v>0</v>
      </c>
      <c r="IO33" s="45">
        <v>0</v>
      </c>
      <c r="IP33" s="45">
        <v>0</v>
      </c>
      <c r="IQ33" s="45">
        <v>0</v>
      </c>
      <c r="IR33" s="45">
        <v>0</v>
      </c>
      <c r="IS33" s="45">
        <v>1</v>
      </c>
      <c r="IT33" s="45">
        <v>1</v>
      </c>
      <c r="IU33" s="45">
        <v>1</v>
      </c>
      <c r="IV33" s="49">
        <v>1</v>
      </c>
      <c r="IW33" s="45">
        <v>1</v>
      </c>
      <c r="IX33" s="49">
        <v>1</v>
      </c>
      <c r="IY33" s="45">
        <v>1</v>
      </c>
      <c r="IZ33" s="45">
        <v>1</v>
      </c>
      <c r="JA33" s="45">
        <v>1</v>
      </c>
      <c r="JB33" s="45">
        <v>0</v>
      </c>
      <c r="JC33" s="45">
        <v>0</v>
      </c>
      <c r="JD33" s="45">
        <v>0</v>
      </c>
      <c r="JE33" s="45">
        <v>1</v>
      </c>
      <c r="JF33" s="45">
        <v>1</v>
      </c>
      <c r="JG33" s="45">
        <v>1</v>
      </c>
      <c r="JH33" s="45">
        <v>1</v>
      </c>
      <c r="JI33" s="45">
        <v>1</v>
      </c>
      <c r="JJ33" s="45">
        <v>1</v>
      </c>
      <c r="JK33" s="49" t="e">
        <f>(CC33/#REF!)*100</f>
        <v>#REF!</v>
      </c>
      <c r="JL33" s="45" t="e">
        <f>(CG33/#REF!)*100</f>
        <v>#REF!</v>
      </c>
      <c r="JM33" s="45" t="e">
        <f>(CK33/#REF!)*100</f>
        <v>#REF!</v>
      </c>
      <c r="JN33" s="45" t="e">
        <f>(DB33/#REF!)*100</f>
        <v>#REF!</v>
      </c>
      <c r="JO33" s="45" t="e">
        <f>(DF33/#REF!)*100</f>
        <v>#REF!</v>
      </c>
      <c r="JP33" s="45" t="e">
        <f>(DJ33/#REF!)*100</f>
        <v>#REF!</v>
      </c>
      <c r="JQ33" s="45" t="e">
        <f>(EA33/#REF!)*100</f>
        <v>#REF!</v>
      </c>
      <c r="JR33" s="45" t="e">
        <f>(EE33/#REF!)*100</f>
        <v>#REF!</v>
      </c>
      <c r="JS33" s="45" t="e">
        <f>(EI33/#REF!)*100</f>
        <v>#REF!</v>
      </c>
      <c r="JT33" s="45" t="e">
        <f>EZ33/#REF!*100</f>
        <v>#REF!</v>
      </c>
      <c r="JU33" s="45" t="e">
        <f>FD33/#REF!*100</f>
        <v>#REF!</v>
      </c>
      <c r="JV33" s="45" t="e">
        <f>FH33/#REF!*100</f>
        <v>#REF!</v>
      </c>
      <c r="JW33" s="45" t="e">
        <f>FY33/#REF!*100</f>
        <v>#REF!</v>
      </c>
      <c r="JX33" s="45" t="e">
        <f>GC33/#REF!*100</f>
        <v>#REF!</v>
      </c>
      <c r="JY33" s="45" t="e">
        <f>GG33/#REF!*100</f>
        <v>#REF!</v>
      </c>
      <c r="JZ33" s="45" t="e">
        <f>GX33/#REF!*100</f>
        <v>#REF!</v>
      </c>
      <c r="KA33" s="45" t="e">
        <f>HB33/#REF!*100</f>
        <v>#REF!</v>
      </c>
      <c r="KB33" s="45" t="e">
        <f>HF33/#REF!*100</f>
        <v>#REF!</v>
      </c>
      <c r="KC33" s="45">
        <f t="shared" si="258"/>
        <v>2.3006000000000002</v>
      </c>
      <c r="KD33" s="45">
        <f t="shared" si="259"/>
        <v>125.18473441710856</v>
      </c>
      <c r="KE33" s="45">
        <f t="shared" si="260"/>
        <v>-0.15390000000000037</v>
      </c>
      <c r="KF33" s="45">
        <f t="shared" si="261"/>
        <v>279.40220922676997</v>
      </c>
      <c r="KG33" s="45">
        <f t="shared" si="262"/>
        <v>6.0272000000000006</v>
      </c>
      <c r="KH33" s="45">
        <f t="shared" si="263"/>
        <v>144.67746217148925</v>
      </c>
    </row>
    <row r="34" spans="1:294" s="45" customFormat="1">
      <c r="A34" s="64">
        <v>27</v>
      </c>
      <c r="B34" s="49">
        <v>23</v>
      </c>
      <c r="C34" s="60">
        <v>2957394</v>
      </c>
      <c r="D34" s="60">
        <v>78</v>
      </c>
      <c r="E34" s="45" t="s">
        <v>17</v>
      </c>
      <c r="F34" s="45">
        <v>1</v>
      </c>
      <c r="G34" s="45">
        <v>0</v>
      </c>
      <c r="H34" s="45">
        <v>163.5</v>
      </c>
      <c r="I34" s="45">
        <f t="shared" si="114"/>
        <v>1.635</v>
      </c>
      <c r="J34" s="45">
        <f t="shared" si="115"/>
        <v>2.673225</v>
      </c>
      <c r="K34" s="45">
        <v>1.6779999999999999</v>
      </c>
      <c r="L34" s="45">
        <v>0</v>
      </c>
      <c r="M34" s="23"/>
      <c r="N34" s="23"/>
      <c r="O34" s="23"/>
      <c r="P34" s="23"/>
      <c r="Q34" s="23"/>
      <c r="R34" s="23"/>
      <c r="S34" s="23">
        <v>0</v>
      </c>
      <c r="T34" s="45">
        <v>0</v>
      </c>
      <c r="U34" s="63">
        <v>0</v>
      </c>
      <c r="V34" s="45">
        <v>0</v>
      </c>
      <c r="W34" s="45">
        <v>1</v>
      </c>
      <c r="X34" s="23" t="s">
        <v>188</v>
      </c>
      <c r="Y34" s="23"/>
      <c r="Z34" s="23"/>
      <c r="AA34" s="45">
        <v>1</v>
      </c>
      <c r="AB34" s="45">
        <v>60</v>
      </c>
      <c r="AC34" s="45">
        <v>1</v>
      </c>
      <c r="AD34" s="45">
        <v>1</v>
      </c>
      <c r="AE34" s="45">
        <v>0</v>
      </c>
      <c r="AF34" s="24">
        <v>43472</v>
      </c>
      <c r="AG34" s="24">
        <v>43475</v>
      </c>
      <c r="AH34" s="24">
        <v>43489</v>
      </c>
      <c r="AI34" s="47">
        <v>6</v>
      </c>
      <c r="AJ34" s="59">
        <f t="shared" si="116"/>
        <v>14</v>
      </c>
      <c r="AK34" s="45" t="s">
        <v>98</v>
      </c>
      <c r="AL34" s="48"/>
      <c r="AM34" s="48">
        <v>1</v>
      </c>
      <c r="AN34" s="48">
        <v>3</v>
      </c>
      <c r="AO34" s="25">
        <v>0</v>
      </c>
      <c r="AP34" s="25">
        <v>255</v>
      </c>
      <c r="AQ34" s="25">
        <v>10</v>
      </c>
      <c r="AR34" s="25" t="s">
        <v>145</v>
      </c>
      <c r="AS34" s="58">
        <v>1</v>
      </c>
      <c r="AT34" s="25" t="s">
        <v>145</v>
      </c>
      <c r="AU34" s="58">
        <v>1</v>
      </c>
      <c r="AW34" s="25" t="s">
        <v>150</v>
      </c>
      <c r="AX34" s="58">
        <v>1</v>
      </c>
      <c r="AY34" s="25">
        <v>0</v>
      </c>
      <c r="BA34" s="25">
        <v>62.6</v>
      </c>
      <c r="BB34" s="25">
        <v>63.3</v>
      </c>
      <c r="BC34" s="25">
        <v>62.6</v>
      </c>
      <c r="BD34" s="25">
        <v>60.4</v>
      </c>
      <c r="BE34" s="45">
        <f t="shared" si="117"/>
        <v>0.69999999999999574</v>
      </c>
      <c r="BF34" s="45">
        <f t="shared" si="118"/>
        <v>0</v>
      </c>
      <c r="BG34" s="45">
        <f t="shared" si="119"/>
        <v>-2.2000000000000028</v>
      </c>
      <c r="BH34" s="45">
        <f t="shared" si="120"/>
        <v>1.1182108626198015</v>
      </c>
      <c r="BI34" s="45">
        <f t="shared" si="121"/>
        <v>0</v>
      </c>
      <c r="BJ34" s="45">
        <f t="shared" si="122"/>
        <v>-3.5143769968051162</v>
      </c>
      <c r="BK34" s="45">
        <f t="shared" si="123"/>
        <v>0.6663950313586422</v>
      </c>
      <c r="BL34" s="45">
        <f t="shared" si="124"/>
        <v>0</v>
      </c>
      <c r="BM34" s="45">
        <f t="shared" si="125"/>
        <v>-2.0943843842700334</v>
      </c>
      <c r="BN34" s="45">
        <v>0</v>
      </c>
      <c r="BO34" s="45">
        <v>1</v>
      </c>
      <c r="BP34" s="45">
        <v>2</v>
      </c>
      <c r="BQ34" s="45">
        <v>0</v>
      </c>
      <c r="BR34" s="45">
        <f t="shared" si="126"/>
        <v>1</v>
      </c>
      <c r="BS34" s="45">
        <f t="shared" si="127"/>
        <v>2</v>
      </c>
      <c r="BT34" s="45">
        <f t="shared" si="128"/>
        <v>0</v>
      </c>
      <c r="BU34" s="45">
        <v>1</v>
      </c>
      <c r="BV34" s="45">
        <v>5</v>
      </c>
      <c r="BW34" s="45">
        <v>4</v>
      </c>
      <c r="BX34" s="45">
        <v>10</v>
      </c>
      <c r="BY34" s="45">
        <f t="shared" si="129"/>
        <v>4</v>
      </c>
      <c r="BZ34" s="45">
        <f t="shared" si="130"/>
        <v>3</v>
      </c>
      <c r="CA34" s="45">
        <f t="shared" si="131"/>
        <v>9</v>
      </c>
      <c r="CB34" s="45">
        <v>5</v>
      </c>
      <c r="CC34" s="45">
        <v>2.1</v>
      </c>
      <c r="CD34" s="45">
        <v>3.42</v>
      </c>
      <c r="CE34" s="45">
        <v>2.58</v>
      </c>
      <c r="CF34" s="45">
        <v>2.88</v>
      </c>
      <c r="CG34" s="45">
        <f t="shared" si="132"/>
        <v>1.2514898688915377</v>
      </c>
      <c r="CH34" s="45">
        <f t="shared" si="133"/>
        <v>2.0381406436233611</v>
      </c>
      <c r="CI34" s="45">
        <f t="shared" si="134"/>
        <v>1.5375446960667463</v>
      </c>
      <c r="CJ34" s="45">
        <f t="shared" si="135"/>
        <v>1.7163289630512515</v>
      </c>
      <c r="CK34" s="45">
        <f t="shared" si="136"/>
        <v>1.2844036697247707</v>
      </c>
      <c r="CL34" s="45">
        <f t="shared" si="137"/>
        <v>2.0917431192660549</v>
      </c>
      <c r="CM34" s="45">
        <f t="shared" si="138"/>
        <v>1.5779816513761469</v>
      </c>
      <c r="CN34" s="45">
        <f t="shared" si="139"/>
        <v>1.7614678899082568</v>
      </c>
      <c r="CO34" s="45">
        <f t="shared" si="140"/>
        <v>0.78556799371545605</v>
      </c>
      <c r="CP34" s="45">
        <f t="shared" si="141"/>
        <v>1.2793535897651713</v>
      </c>
      <c r="CQ34" s="45">
        <f t="shared" si="142"/>
        <v>0.96512639227898889</v>
      </c>
      <c r="CR34" s="45">
        <f t="shared" si="143"/>
        <v>1.0773503913811968</v>
      </c>
      <c r="CS34" s="45">
        <f t="shared" si="144"/>
        <v>1.3199999999999998</v>
      </c>
      <c r="CT34" s="45">
        <f t="shared" si="145"/>
        <v>0.48</v>
      </c>
      <c r="CU34" s="45">
        <f t="shared" si="146"/>
        <v>0.7799999999999998</v>
      </c>
      <c r="CV34" s="45">
        <f t="shared" si="147"/>
        <v>0.78665077473182354</v>
      </c>
      <c r="CW34" s="45">
        <f t="shared" si="148"/>
        <v>0.28605482717520858</v>
      </c>
      <c r="CX34" s="45">
        <f t="shared" si="149"/>
        <v>0.46483909415971386</v>
      </c>
      <c r="CY34" s="45">
        <f t="shared" si="150"/>
        <v>0.80733944954128434</v>
      </c>
      <c r="CZ34" s="45">
        <f t="shared" si="151"/>
        <v>0.29357798165137611</v>
      </c>
      <c r="DA34" s="45">
        <f t="shared" si="152"/>
        <v>0.4770642201834861</v>
      </c>
      <c r="DB34" s="45">
        <v>1.78</v>
      </c>
      <c r="DC34" s="45">
        <v>2.95</v>
      </c>
      <c r="DD34" s="45">
        <v>1.96</v>
      </c>
      <c r="DE34" s="45">
        <v>2.4900000000000002</v>
      </c>
      <c r="DF34" s="45">
        <f t="shared" si="153"/>
        <v>1.0607866507747319</v>
      </c>
      <c r="DG34" s="45">
        <f t="shared" si="154"/>
        <v>1.7580452920143028</v>
      </c>
      <c r="DH34" s="45">
        <f t="shared" si="155"/>
        <v>1.168057210965435</v>
      </c>
      <c r="DI34" s="45">
        <f t="shared" si="156"/>
        <v>1.4839094159713948</v>
      </c>
      <c r="DJ34" s="45">
        <f t="shared" si="157"/>
        <v>1.0886850152905199</v>
      </c>
      <c r="DK34" s="45">
        <f t="shared" si="158"/>
        <v>1.8042813455657494</v>
      </c>
      <c r="DL34" s="45">
        <f t="shared" si="159"/>
        <v>1.1987767584097859</v>
      </c>
      <c r="DM34" s="45">
        <f t="shared" si="160"/>
        <v>1.522935779816514</v>
      </c>
      <c r="DN34" s="45">
        <f t="shared" si="161"/>
        <v>0.66586239467310082</v>
      </c>
      <c r="DO34" s="45">
        <f t="shared" si="162"/>
        <v>1.1035359911717122</v>
      </c>
      <c r="DP34" s="45">
        <f t="shared" si="163"/>
        <v>0.73319679413442562</v>
      </c>
      <c r="DQ34" s="45">
        <f t="shared" si="164"/>
        <v>0.93145919254832654</v>
      </c>
      <c r="DR34" s="45">
        <f t="shared" si="165"/>
        <v>1.1700000000000002</v>
      </c>
      <c r="DS34" s="45">
        <f t="shared" si="166"/>
        <v>0.17999999999999994</v>
      </c>
      <c r="DT34" s="45">
        <f t="shared" si="167"/>
        <v>0.71000000000000019</v>
      </c>
      <c r="DU34" s="45">
        <f t="shared" si="168"/>
        <v>0.69725864123957104</v>
      </c>
      <c r="DV34" s="45">
        <f t="shared" si="169"/>
        <v>0.10727056019070319</v>
      </c>
      <c r="DW34" s="45">
        <f t="shared" si="170"/>
        <v>0.42312276519666281</v>
      </c>
      <c r="DX34" s="45">
        <f t="shared" si="171"/>
        <v>0.7155963302752294</v>
      </c>
      <c r="DY34" s="45">
        <f t="shared" si="172"/>
        <v>0.11009174311926602</v>
      </c>
      <c r="DZ34" s="45">
        <f t="shared" si="173"/>
        <v>0.43425076452599398</v>
      </c>
      <c r="EA34" s="45">
        <v>0.32</v>
      </c>
      <c r="EB34" s="45">
        <v>0.47</v>
      </c>
      <c r="EC34" s="45">
        <v>0.62</v>
      </c>
      <c r="ED34" s="45">
        <v>0.39</v>
      </c>
      <c r="EE34" s="45">
        <f t="shared" si="174"/>
        <v>0.19070321811680574</v>
      </c>
      <c r="EF34" s="45">
        <f t="shared" si="175"/>
        <v>0.28009535160905841</v>
      </c>
      <c r="EG34" s="45">
        <f t="shared" si="176"/>
        <v>0.36948748510131108</v>
      </c>
      <c r="EH34" s="45">
        <f t="shared" si="177"/>
        <v>0.23241954707985699</v>
      </c>
      <c r="EI34" s="45">
        <f t="shared" si="178"/>
        <v>0.19571865443425077</v>
      </c>
      <c r="EJ34" s="45">
        <f t="shared" si="179"/>
        <v>0.28746177370030579</v>
      </c>
      <c r="EK34" s="45">
        <f t="shared" si="180"/>
        <v>0.37920489296636084</v>
      </c>
      <c r="EL34" s="45">
        <f t="shared" si="181"/>
        <v>0.23853211009174313</v>
      </c>
      <c r="EM34" s="45">
        <f t="shared" si="182"/>
        <v>0.11970559904235521</v>
      </c>
      <c r="EN34" s="45">
        <f t="shared" si="183"/>
        <v>0.17581759859345919</v>
      </c>
      <c r="EO34" s="45">
        <f t="shared" si="184"/>
        <v>0.23192959814456321</v>
      </c>
      <c r="EP34" s="45">
        <f t="shared" si="185"/>
        <v>0.14589119883287041</v>
      </c>
      <c r="EQ34" s="45">
        <f t="shared" si="186"/>
        <v>0.14999999999999997</v>
      </c>
      <c r="ER34" s="45">
        <f t="shared" si="187"/>
        <v>0.3</v>
      </c>
      <c r="ES34" s="45">
        <f t="shared" si="188"/>
        <v>7.0000000000000007E-2</v>
      </c>
      <c r="ET34" s="45">
        <f t="shared" si="189"/>
        <v>8.9392133492252668E-2</v>
      </c>
      <c r="EU34" s="45">
        <f t="shared" si="190"/>
        <v>0.17878426698450536</v>
      </c>
      <c r="EV34" s="45">
        <f t="shared" si="191"/>
        <v>4.1716328963051254E-2</v>
      </c>
      <c r="EW34" s="45">
        <f t="shared" si="192"/>
        <v>9.1743119266055023E-2</v>
      </c>
      <c r="EX34" s="45">
        <f t="shared" si="193"/>
        <v>0.18348623853211007</v>
      </c>
      <c r="EY34" s="45">
        <f t="shared" si="194"/>
        <v>4.2813455657492359E-2</v>
      </c>
      <c r="EZ34" s="45">
        <v>0.02</v>
      </c>
      <c r="FA34" s="45">
        <v>-0.57999999999999996</v>
      </c>
      <c r="FB34" s="45">
        <v>-0.44</v>
      </c>
      <c r="FC34" s="45">
        <v>-0.25</v>
      </c>
      <c r="FD34" s="45">
        <f t="shared" si="195"/>
        <v>1.1918951132300359E-2</v>
      </c>
      <c r="FE34" s="45">
        <f t="shared" si="196"/>
        <v>-0.34564958283671038</v>
      </c>
      <c r="FF34" s="45">
        <f t="shared" si="197"/>
        <v>-0.26221692491060788</v>
      </c>
      <c r="FG34" s="45">
        <f t="shared" si="198"/>
        <v>-0.14898688915375446</v>
      </c>
      <c r="FH34" s="45">
        <f t="shared" si="199"/>
        <v>1.2232415902140673E-2</v>
      </c>
      <c r="FI34" s="45">
        <f t="shared" si="200"/>
        <v>-0.35474006116207951</v>
      </c>
      <c r="FJ34" s="45">
        <f t="shared" si="201"/>
        <v>-0.26911314984709478</v>
      </c>
      <c r="FK34" s="45">
        <f t="shared" si="202"/>
        <v>-0.1529051987767584</v>
      </c>
      <c r="FL34" s="45">
        <f t="shared" si="203"/>
        <v>7.4815999401472008E-3</v>
      </c>
      <c r="FM34" s="45">
        <f t="shared" si="204"/>
        <v>-0.21696639826426881</v>
      </c>
      <c r="FN34" s="45">
        <f t="shared" si="205"/>
        <v>-0.16459519868323841</v>
      </c>
      <c r="FO34" s="45">
        <f t="shared" si="206"/>
        <v>-9.3519999251840014E-2</v>
      </c>
      <c r="FP34" s="45">
        <f t="shared" si="207"/>
        <v>-0.6</v>
      </c>
      <c r="FQ34" s="45">
        <f t="shared" si="208"/>
        <v>-0.46</v>
      </c>
      <c r="FR34" s="45">
        <f t="shared" si="209"/>
        <v>-0.27</v>
      </c>
      <c r="FS34" s="45">
        <f t="shared" si="210"/>
        <v>-0.35756853396901073</v>
      </c>
      <c r="FT34" s="45">
        <f t="shared" si="211"/>
        <v>-0.27413587604290823</v>
      </c>
      <c r="FU34" s="45">
        <f t="shared" si="212"/>
        <v>-0.16090584028605484</v>
      </c>
      <c r="FV34" s="45">
        <f t="shared" si="213"/>
        <v>-0.36697247706422015</v>
      </c>
      <c r="FW34" s="45">
        <f t="shared" si="214"/>
        <v>-0.28134556574923547</v>
      </c>
      <c r="FX34" s="45">
        <f t="shared" si="215"/>
        <v>-0.16513761467889909</v>
      </c>
      <c r="FY34" s="45">
        <v>4.8499999999999996</v>
      </c>
      <c r="FZ34" s="45">
        <v>10.11</v>
      </c>
      <c r="GA34" s="45">
        <v>8.27</v>
      </c>
      <c r="GB34" s="45">
        <v>6.89</v>
      </c>
      <c r="GC34" s="45">
        <f t="shared" si="216"/>
        <v>2.8903456495828368</v>
      </c>
      <c r="GD34" s="45">
        <f t="shared" si="217"/>
        <v>6.0250297973778304</v>
      </c>
      <c r="GE34" s="45">
        <f t="shared" si="218"/>
        <v>4.9284862932061975</v>
      </c>
      <c r="GF34" s="45">
        <f t="shared" si="219"/>
        <v>4.1060786650774732</v>
      </c>
      <c r="GG34" s="45">
        <f t="shared" si="220"/>
        <v>2.9663608562691128</v>
      </c>
      <c r="GH34" s="45">
        <f t="shared" si="221"/>
        <v>6.1834862385321099</v>
      </c>
      <c r="GI34" s="45">
        <f t="shared" si="222"/>
        <v>5.0581039755351682</v>
      </c>
      <c r="GJ34" s="45">
        <f t="shared" si="223"/>
        <v>4.2140672782874615</v>
      </c>
      <c r="GK34" s="45">
        <f t="shared" si="224"/>
        <v>1.8142879854856959</v>
      </c>
      <c r="GL34" s="45">
        <f t="shared" si="225"/>
        <v>3.7819487697444099</v>
      </c>
      <c r="GM34" s="45">
        <f t="shared" si="226"/>
        <v>3.0936415752508672</v>
      </c>
      <c r="GN34" s="45">
        <f t="shared" si="227"/>
        <v>2.5774111793807104</v>
      </c>
      <c r="GO34" s="45">
        <f t="shared" si="228"/>
        <v>5.26</v>
      </c>
      <c r="GP34" s="45">
        <f t="shared" si="229"/>
        <v>3.42</v>
      </c>
      <c r="GQ34" s="45">
        <f t="shared" si="230"/>
        <v>2.04</v>
      </c>
      <c r="GR34" s="45">
        <f t="shared" si="231"/>
        <v>3.134684147794994</v>
      </c>
      <c r="GS34" s="45">
        <f t="shared" si="232"/>
        <v>2.0381406436233611</v>
      </c>
      <c r="GT34" s="45">
        <f t="shared" si="233"/>
        <v>1.2157330154946366</v>
      </c>
      <c r="GU34" s="45">
        <f t="shared" si="234"/>
        <v>3.2171253822629966</v>
      </c>
      <c r="GV34" s="45">
        <f t="shared" si="235"/>
        <v>2.0917431192660549</v>
      </c>
      <c r="GW34" s="45">
        <f t="shared" si="236"/>
        <v>1.2477064220183487</v>
      </c>
      <c r="GX34" s="45">
        <v>0.11</v>
      </c>
      <c r="GY34" s="45">
        <v>2.33</v>
      </c>
      <c r="GZ34" s="45">
        <v>1.64</v>
      </c>
      <c r="HA34" s="45">
        <v>0.78</v>
      </c>
      <c r="HB34" s="45">
        <f t="shared" si="237"/>
        <v>6.5554231227651971E-2</v>
      </c>
      <c r="HC34" s="45">
        <f t="shared" si="238"/>
        <v>1.3885578069129918</v>
      </c>
      <c r="HD34" s="45">
        <f t="shared" si="239"/>
        <v>0.97735399284862934</v>
      </c>
      <c r="HE34" s="45">
        <f t="shared" si="240"/>
        <v>0.46483909415971397</v>
      </c>
      <c r="HF34" s="45">
        <f t="shared" si="241"/>
        <v>6.7278287461773695E-2</v>
      </c>
      <c r="HG34" s="45">
        <f t="shared" si="242"/>
        <v>1.4250764525993884</v>
      </c>
      <c r="HH34" s="45">
        <f t="shared" si="243"/>
        <v>1.0030581039755351</v>
      </c>
      <c r="HI34" s="45">
        <f t="shared" si="244"/>
        <v>0.47706422018348627</v>
      </c>
      <c r="HJ34" s="45">
        <f t="shared" si="245"/>
        <v>4.1148799670809602E-2</v>
      </c>
      <c r="HK34" s="45">
        <f t="shared" si="246"/>
        <v>0.87160639302714893</v>
      </c>
      <c r="HL34" s="45">
        <f t="shared" si="247"/>
        <v>0.6134911950920704</v>
      </c>
      <c r="HM34" s="45">
        <f t="shared" si="248"/>
        <v>0.29178239766574082</v>
      </c>
      <c r="HN34" s="45">
        <f t="shared" si="249"/>
        <v>2.2200000000000002</v>
      </c>
      <c r="HO34" s="45">
        <f t="shared" si="250"/>
        <v>1.5299999999999998</v>
      </c>
      <c r="HP34" s="45">
        <f t="shared" si="251"/>
        <v>0.67</v>
      </c>
      <c r="HQ34" s="45">
        <f t="shared" si="252"/>
        <v>1.3230035756853398</v>
      </c>
      <c r="HR34" s="45">
        <f t="shared" si="253"/>
        <v>0.91179976162097731</v>
      </c>
      <c r="HS34" s="45">
        <f t="shared" si="254"/>
        <v>0.399284862932062</v>
      </c>
      <c r="HT34" s="45">
        <f t="shared" si="255"/>
        <v>1.3577981651376148</v>
      </c>
      <c r="HU34" s="45">
        <f t="shared" si="256"/>
        <v>0.9357798165137613</v>
      </c>
      <c r="HV34" s="45">
        <f t="shared" si="257"/>
        <v>0.40978593272171254</v>
      </c>
      <c r="HW34" s="45">
        <v>2</v>
      </c>
      <c r="HX34" s="45">
        <v>1</v>
      </c>
      <c r="HY34" s="45">
        <v>0</v>
      </c>
      <c r="HZ34" s="45">
        <v>3920</v>
      </c>
      <c r="IA34" s="45">
        <v>116.2</v>
      </c>
      <c r="IB34" s="45">
        <v>3930</v>
      </c>
      <c r="IC34" s="45">
        <v>119.9</v>
      </c>
      <c r="ID34" s="45">
        <v>2780</v>
      </c>
      <c r="IE34" s="45">
        <v>107.8</v>
      </c>
      <c r="IF34" s="45">
        <v>70.8</v>
      </c>
      <c r="IG34" s="45">
        <v>21.66</v>
      </c>
      <c r="IH34" s="45">
        <v>148.19999999999999</v>
      </c>
      <c r="II34" s="45">
        <v>1</v>
      </c>
      <c r="IJ34" s="45" t="s">
        <v>221</v>
      </c>
      <c r="IK34" s="45">
        <v>0</v>
      </c>
      <c r="IL34" s="45">
        <v>1</v>
      </c>
      <c r="IM34" s="45">
        <v>0</v>
      </c>
      <c r="IN34" s="45">
        <v>0</v>
      </c>
      <c r="IO34" s="45">
        <v>0</v>
      </c>
      <c r="IP34" s="45">
        <v>0</v>
      </c>
      <c r="IQ34" s="45">
        <v>0</v>
      </c>
      <c r="IR34" s="45">
        <v>0</v>
      </c>
      <c r="IS34" s="49">
        <v>0</v>
      </c>
      <c r="IT34" s="49">
        <v>0</v>
      </c>
      <c r="IU34" s="49">
        <v>0</v>
      </c>
      <c r="IV34" s="45">
        <v>0</v>
      </c>
      <c r="IW34" s="45">
        <v>0</v>
      </c>
      <c r="IX34" s="45">
        <v>0</v>
      </c>
      <c r="IY34" s="45">
        <v>1</v>
      </c>
      <c r="IZ34" s="45">
        <v>1</v>
      </c>
      <c r="JA34" s="45">
        <v>1</v>
      </c>
      <c r="JB34" s="45">
        <v>1</v>
      </c>
      <c r="JC34" s="45">
        <v>1</v>
      </c>
      <c r="JD34" s="45">
        <v>1</v>
      </c>
      <c r="JE34" s="45">
        <v>0</v>
      </c>
      <c r="JF34" s="45">
        <v>0</v>
      </c>
      <c r="JG34" s="45">
        <v>0</v>
      </c>
      <c r="JH34" s="45">
        <v>0</v>
      </c>
      <c r="JI34" s="45">
        <v>0</v>
      </c>
      <c r="JJ34" s="45">
        <v>0</v>
      </c>
      <c r="JK34" s="49" t="e">
        <f>(CC34/#REF!)*100</f>
        <v>#REF!</v>
      </c>
      <c r="JL34" s="45" t="e">
        <f>(CG34/#REF!)*100</f>
        <v>#REF!</v>
      </c>
      <c r="JM34" s="45" t="e">
        <f>(CK34/#REF!)*100</f>
        <v>#REF!</v>
      </c>
      <c r="JN34" s="45" t="e">
        <f>(DB34/#REF!)*100</f>
        <v>#REF!</v>
      </c>
      <c r="JO34" s="45" t="e">
        <f>(DF34/#REF!)*100</f>
        <v>#REF!</v>
      </c>
      <c r="JP34" s="45" t="e">
        <f>(DJ34/#REF!)*100</f>
        <v>#REF!</v>
      </c>
      <c r="JQ34" s="45" t="e">
        <f>(EA34/#REF!)*100</f>
        <v>#REF!</v>
      </c>
      <c r="JR34" s="45" t="e">
        <f>(EE34/#REF!)*100</f>
        <v>#REF!</v>
      </c>
      <c r="JS34" s="45" t="e">
        <f>(EI34/#REF!)*100</f>
        <v>#REF!</v>
      </c>
      <c r="JT34" s="45" t="e">
        <f>EZ34/#REF!*100</f>
        <v>#REF!</v>
      </c>
      <c r="JU34" s="45" t="e">
        <f>FD34/#REF!*100</f>
        <v>#REF!</v>
      </c>
      <c r="JV34" s="45" t="e">
        <f>FH34/#REF!*100</f>
        <v>#REF!</v>
      </c>
      <c r="JW34" s="45" t="e">
        <f>FY34/#REF!*100</f>
        <v>#REF!</v>
      </c>
      <c r="JX34" s="45" t="e">
        <f>GC34/#REF!*100</f>
        <v>#REF!</v>
      </c>
      <c r="JY34" s="45" t="e">
        <f>GG34/#REF!*100</f>
        <v>#REF!</v>
      </c>
      <c r="JZ34" s="45" t="e">
        <f>GX34/#REF!*100</f>
        <v>#REF!</v>
      </c>
      <c r="KA34" s="45" t="e">
        <f>HB34/#REF!*100</f>
        <v>#REF!</v>
      </c>
      <c r="KB34" s="45" t="e">
        <f>HF34/#REF!*100</f>
        <v>#REF!</v>
      </c>
      <c r="KC34" s="45">
        <f t="shared" si="258"/>
        <v>1.7032000000000007</v>
      </c>
      <c r="KD34" s="45">
        <f t="shared" si="259"/>
        <v>123.29732268670732</v>
      </c>
      <c r="KE34" s="45">
        <f t="shared" si="260"/>
        <v>-0.18250000000000011</v>
      </c>
      <c r="KF34" s="45">
        <f t="shared" si="261"/>
        <v>-10.958904109589035</v>
      </c>
      <c r="KG34" s="45">
        <f t="shared" si="262"/>
        <v>6.282</v>
      </c>
      <c r="KH34" s="45">
        <f t="shared" si="263"/>
        <v>77.204711875198967</v>
      </c>
    </row>
    <row r="35" spans="1:294" s="45" customFormat="1">
      <c r="A35" s="46">
        <v>29</v>
      </c>
      <c r="B35" s="45">
        <v>25</v>
      </c>
      <c r="C35" s="60">
        <v>5905817</v>
      </c>
      <c r="D35" s="60">
        <v>47</v>
      </c>
      <c r="E35" s="45" t="s">
        <v>79</v>
      </c>
      <c r="F35" s="45">
        <v>0</v>
      </c>
      <c r="G35" s="45">
        <v>0</v>
      </c>
      <c r="H35" s="45">
        <v>160.19999999999999</v>
      </c>
      <c r="I35" s="45">
        <f t="shared" si="114"/>
        <v>1.6019999999999999</v>
      </c>
      <c r="J35" s="45">
        <f t="shared" si="115"/>
        <v>2.5664039999999995</v>
      </c>
      <c r="K35" s="45">
        <v>1.8180000000000001</v>
      </c>
      <c r="L35" s="45">
        <v>1</v>
      </c>
      <c r="M35" s="23" t="s">
        <v>92</v>
      </c>
      <c r="N35" s="23" t="s">
        <v>192</v>
      </c>
      <c r="O35" s="23"/>
      <c r="P35" s="23"/>
      <c r="Q35" s="23"/>
      <c r="R35" s="23"/>
      <c r="S35" s="23">
        <v>0</v>
      </c>
      <c r="T35" s="45">
        <v>0</v>
      </c>
      <c r="U35" s="63">
        <v>0</v>
      </c>
      <c r="V35" s="45">
        <v>0</v>
      </c>
      <c r="W35" s="45">
        <v>1</v>
      </c>
      <c r="X35" s="23" t="s">
        <v>193</v>
      </c>
      <c r="Y35" s="23"/>
      <c r="Z35" s="23"/>
      <c r="AA35" s="45">
        <v>1</v>
      </c>
      <c r="AB35" s="45">
        <v>510</v>
      </c>
      <c r="AC35" s="45">
        <v>1</v>
      </c>
      <c r="AD35" s="45">
        <v>1</v>
      </c>
      <c r="AE35" s="45">
        <v>0</v>
      </c>
      <c r="AF35" s="24">
        <v>43546</v>
      </c>
      <c r="AG35" s="24">
        <v>43550</v>
      </c>
      <c r="AH35" s="24">
        <v>43563</v>
      </c>
      <c r="AI35" s="47">
        <v>2</v>
      </c>
      <c r="AJ35" s="59">
        <f t="shared" si="116"/>
        <v>13</v>
      </c>
      <c r="AK35" s="45" t="s">
        <v>102</v>
      </c>
      <c r="AL35" s="48" t="s">
        <v>182</v>
      </c>
      <c r="AM35" s="48">
        <v>4</v>
      </c>
      <c r="AN35" s="48">
        <v>5</v>
      </c>
      <c r="AO35" s="25">
        <v>0</v>
      </c>
      <c r="AP35" s="25">
        <v>427</v>
      </c>
      <c r="AQ35" s="25">
        <v>100</v>
      </c>
      <c r="AR35" s="25" t="s">
        <v>145</v>
      </c>
      <c r="AS35" s="58">
        <v>1</v>
      </c>
      <c r="AT35" s="25" t="s">
        <v>145</v>
      </c>
      <c r="AU35" s="58">
        <v>1</v>
      </c>
      <c r="AW35" s="25" t="s">
        <v>150</v>
      </c>
      <c r="AX35" s="58">
        <v>1</v>
      </c>
      <c r="AY35" s="25">
        <v>0</v>
      </c>
      <c r="BA35" s="25">
        <v>64.3</v>
      </c>
      <c r="BB35" s="25">
        <v>65.599999999999994</v>
      </c>
      <c r="BC35" s="25">
        <v>65.45</v>
      </c>
      <c r="BD35" s="25">
        <v>65.099999999999994</v>
      </c>
      <c r="BE35" s="45">
        <f t="shared" si="117"/>
        <v>1.2999999999999972</v>
      </c>
      <c r="BF35" s="45">
        <f t="shared" si="118"/>
        <v>1.1500000000000057</v>
      </c>
      <c r="BG35" s="45">
        <f t="shared" si="119"/>
        <v>0.79999999999999716</v>
      </c>
      <c r="BH35" s="45">
        <f t="shared" si="120"/>
        <v>2.0217729393468074</v>
      </c>
      <c r="BI35" s="45">
        <f t="shared" si="121"/>
        <v>1.7884914463452657</v>
      </c>
      <c r="BJ35" s="45">
        <f t="shared" si="122"/>
        <v>1.2441679626749567</v>
      </c>
      <c r="BK35" s="45">
        <f t="shared" si="123"/>
        <v>1.1120863252732713</v>
      </c>
      <c r="BL35" s="45">
        <f t="shared" si="124"/>
        <v>0.98376867235713183</v>
      </c>
      <c r="BM35" s="45">
        <f t="shared" si="125"/>
        <v>0.68436081555278139</v>
      </c>
      <c r="BN35" s="45">
        <v>0</v>
      </c>
      <c r="BO35" s="45">
        <v>1</v>
      </c>
      <c r="BP35" s="45">
        <v>2</v>
      </c>
      <c r="BQ35" s="45">
        <v>1</v>
      </c>
      <c r="BR35" s="45">
        <f t="shared" si="126"/>
        <v>1</v>
      </c>
      <c r="BS35" s="45">
        <f t="shared" si="127"/>
        <v>2</v>
      </c>
      <c r="BT35" s="45">
        <f t="shared" si="128"/>
        <v>1</v>
      </c>
      <c r="BU35" s="45">
        <v>3</v>
      </c>
      <c r="BV35" s="45">
        <v>5</v>
      </c>
      <c r="BW35" s="45">
        <v>7</v>
      </c>
      <c r="BX35" s="45">
        <v>4</v>
      </c>
      <c r="BY35" s="45">
        <f t="shared" si="129"/>
        <v>2</v>
      </c>
      <c r="BZ35" s="45">
        <f t="shared" si="130"/>
        <v>4</v>
      </c>
      <c r="CA35" s="45">
        <f t="shared" si="131"/>
        <v>1</v>
      </c>
      <c r="CB35" s="45">
        <v>8</v>
      </c>
      <c r="CC35" s="45">
        <v>3.08</v>
      </c>
      <c r="CD35" s="45">
        <v>2.1</v>
      </c>
      <c r="CE35" s="45">
        <v>4.1399999999999997</v>
      </c>
      <c r="CF35" s="45">
        <v>3.81</v>
      </c>
      <c r="CG35" s="45">
        <f t="shared" si="132"/>
        <v>1.6941694169416941</v>
      </c>
      <c r="CH35" s="45">
        <f t="shared" si="133"/>
        <v>1.1551155115511551</v>
      </c>
      <c r="CI35" s="45">
        <f t="shared" si="134"/>
        <v>2.277227722772277</v>
      </c>
      <c r="CJ35" s="45">
        <f t="shared" si="135"/>
        <v>2.0957095709570956</v>
      </c>
      <c r="CK35" s="45">
        <f t="shared" si="136"/>
        <v>1.9225967540574285</v>
      </c>
      <c r="CL35" s="45">
        <f t="shared" si="137"/>
        <v>1.3108614232209739</v>
      </c>
      <c r="CM35" s="45">
        <f t="shared" si="138"/>
        <v>2.5842696629213484</v>
      </c>
      <c r="CN35" s="45">
        <f t="shared" si="139"/>
        <v>2.3782771535580527</v>
      </c>
      <c r="CO35" s="45">
        <f t="shared" si="140"/>
        <v>1.2001228177636882</v>
      </c>
      <c r="CP35" s="45">
        <f t="shared" si="141"/>
        <v>0.81826555756615116</v>
      </c>
      <c r="CQ35" s="45">
        <f t="shared" si="142"/>
        <v>1.6131520992018407</v>
      </c>
      <c r="CR35" s="45">
        <f t="shared" si="143"/>
        <v>1.4845675115843027</v>
      </c>
      <c r="CS35" s="45">
        <f t="shared" si="144"/>
        <v>-0.98</v>
      </c>
      <c r="CT35" s="45">
        <f t="shared" si="145"/>
        <v>1.0599999999999996</v>
      </c>
      <c r="CU35" s="45">
        <f t="shared" si="146"/>
        <v>0.73</v>
      </c>
      <c r="CV35" s="45">
        <f t="shared" si="147"/>
        <v>-0.53905390539053899</v>
      </c>
      <c r="CW35" s="45">
        <f t="shared" si="148"/>
        <v>0.58305830583058282</v>
      </c>
      <c r="CX35" s="45">
        <f t="shared" si="149"/>
        <v>0.4015401540154015</v>
      </c>
      <c r="CY35" s="45">
        <f t="shared" si="150"/>
        <v>-0.61173533083645448</v>
      </c>
      <c r="CZ35" s="45">
        <f t="shared" si="151"/>
        <v>0.66167290886391994</v>
      </c>
      <c r="DA35" s="45">
        <f t="shared" si="152"/>
        <v>0.45568039950062422</v>
      </c>
      <c r="DB35" s="45">
        <v>3.37</v>
      </c>
      <c r="DC35" s="45">
        <v>2.13</v>
      </c>
      <c r="DD35" s="45">
        <v>3.89</v>
      </c>
      <c r="DE35" s="45">
        <v>3.41</v>
      </c>
      <c r="DF35" s="45">
        <f t="shared" si="153"/>
        <v>1.8536853685368537</v>
      </c>
      <c r="DG35" s="45">
        <f t="shared" si="154"/>
        <v>1.1716171617161715</v>
      </c>
      <c r="DH35" s="45">
        <f t="shared" si="155"/>
        <v>2.1397139713971396</v>
      </c>
      <c r="DI35" s="45">
        <f t="shared" si="156"/>
        <v>1.8756875687568757</v>
      </c>
      <c r="DJ35" s="45">
        <f t="shared" si="157"/>
        <v>2.1036204744069913</v>
      </c>
      <c r="DK35" s="45">
        <f t="shared" si="158"/>
        <v>1.3295880149812735</v>
      </c>
      <c r="DL35" s="45">
        <f t="shared" si="159"/>
        <v>2.4282147315855185</v>
      </c>
      <c r="DM35" s="45">
        <f t="shared" si="160"/>
        <v>2.1285892634207242</v>
      </c>
      <c r="DN35" s="45">
        <f t="shared" si="161"/>
        <v>1.3131213947609186</v>
      </c>
      <c r="DO35" s="45">
        <f t="shared" si="162"/>
        <v>0.82995506553138176</v>
      </c>
      <c r="DP35" s="45">
        <f t="shared" si="163"/>
        <v>1.5157395328249181</v>
      </c>
      <c r="DQ35" s="45">
        <f t="shared" si="164"/>
        <v>1.3287074053812264</v>
      </c>
      <c r="DR35" s="45">
        <f t="shared" si="165"/>
        <v>-1.2400000000000002</v>
      </c>
      <c r="DS35" s="45">
        <f t="shared" si="166"/>
        <v>0.52</v>
      </c>
      <c r="DT35" s="45">
        <f t="shared" si="167"/>
        <v>4.0000000000000036E-2</v>
      </c>
      <c r="DU35" s="45">
        <f t="shared" si="168"/>
        <v>-0.68206820682068214</v>
      </c>
      <c r="DV35" s="45">
        <f t="shared" si="169"/>
        <v>0.28602860286028603</v>
      </c>
      <c r="DW35" s="45">
        <f t="shared" si="170"/>
        <v>2.2002200220022021E-2</v>
      </c>
      <c r="DX35" s="45">
        <f t="shared" si="171"/>
        <v>-0.77403245942571808</v>
      </c>
      <c r="DY35" s="45">
        <f t="shared" si="172"/>
        <v>0.32459425717852686</v>
      </c>
      <c r="DZ35" s="45">
        <f t="shared" si="173"/>
        <v>2.4968789013732857E-2</v>
      </c>
      <c r="EA35" s="45">
        <v>-0.28999999999999998</v>
      </c>
      <c r="EB35" s="45">
        <v>-0.03</v>
      </c>
      <c r="EC35" s="45">
        <v>0.25</v>
      </c>
      <c r="ED35" s="45">
        <v>0.4</v>
      </c>
      <c r="EE35" s="45">
        <f t="shared" si="174"/>
        <v>-0.15951595159515949</v>
      </c>
      <c r="EF35" s="45">
        <f t="shared" si="175"/>
        <v>-1.65016501650165E-2</v>
      </c>
      <c r="EG35" s="45">
        <f t="shared" si="176"/>
        <v>0.13751375137513752</v>
      </c>
      <c r="EH35" s="45">
        <f t="shared" si="177"/>
        <v>0.22002200220022003</v>
      </c>
      <c r="EI35" s="45">
        <f t="shared" si="178"/>
        <v>-0.18102372034956304</v>
      </c>
      <c r="EJ35" s="45">
        <f t="shared" si="179"/>
        <v>-1.8726591760299626E-2</v>
      </c>
      <c r="EK35" s="45">
        <f t="shared" si="180"/>
        <v>0.15605493133583023</v>
      </c>
      <c r="EL35" s="45">
        <f t="shared" si="181"/>
        <v>0.24968789013732837</v>
      </c>
      <c r="EM35" s="45">
        <f t="shared" si="182"/>
        <v>-0.11299857699723038</v>
      </c>
      <c r="EN35" s="45">
        <f t="shared" si="183"/>
        <v>-1.1689507965230729E-2</v>
      </c>
      <c r="EO35" s="45">
        <f t="shared" si="184"/>
        <v>9.7412566376922749E-2</v>
      </c>
      <c r="EP35" s="45">
        <f t="shared" si="185"/>
        <v>0.15586010620307642</v>
      </c>
      <c r="EQ35" s="45">
        <f t="shared" si="186"/>
        <v>0.26</v>
      </c>
      <c r="ER35" s="45">
        <f t="shared" si="187"/>
        <v>0.54</v>
      </c>
      <c r="ES35" s="45">
        <f t="shared" si="188"/>
        <v>0.69</v>
      </c>
      <c r="ET35" s="45">
        <f t="shared" si="189"/>
        <v>0.14301430143014301</v>
      </c>
      <c r="EU35" s="45">
        <f t="shared" si="190"/>
        <v>0.29702970297029702</v>
      </c>
      <c r="EV35" s="45">
        <f t="shared" si="191"/>
        <v>0.37953795379537952</v>
      </c>
      <c r="EW35" s="45">
        <f t="shared" si="192"/>
        <v>0.16229712858926343</v>
      </c>
      <c r="EX35" s="45">
        <f t="shared" si="193"/>
        <v>0.3370786516853933</v>
      </c>
      <c r="EY35" s="45">
        <f t="shared" si="194"/>
        <v>0.43071161048689138</v>
      </c>
      <c r="EZ35" s="45">
        <v>0.12</v>
      </c>
      <c r="FA35" s="45">
        <v>-0.19</v>
      </c>
      <c r="FB35" s="45">
        <v>0</v>
      </c>
      <c r="FC35" s="45">
        <v>-0.37</v>
      </c>
      <c r="FD35" s="45">
        <f t="shared" si="195"/>
        <v>6.6006600660066E-2</v>
      </c>
      <c r="FE35" s="45">
        <f t="shared" si="196"/>
        <v>-0.10451045104510451</v>
      </c>
      <c r="FF35" s="45">
        <f t="shared" si="197"/>
        <v>0</v>
      </c>
      <c r="FG35" s="45">
        <f t="shared" si="198"/>
        <v>-0.20352035203520352</v>
      </c>
      <c r="FH35" s="45">
        <f t="shared" si="199"/>
        <v>7.4906367041198504E-2</v>
      </c>
      <c r="FI35" s="45">
        <f t="shared" si="200"/>
        <v>-0.11860174781523097</v>
      </c>
      <c r="FJ35" s="45">
        <f t="shared" si="201"/>
        <v>0</v>
      </c>
      <c r="FK35" s="45">
        <f t="shared" si="202"/>
        <v>-0.23096129837702872</v>
      </c>
      <c r="FL35" s="45">
        <f t="shared" si="203"/>
        <v>4.6758031860922915E-2</v>
      </c>
      <c r="FM35" s="45">
        <f t="shared" si="204"/>
        <v>-7.4033550446461288E-2</v>
      </c>
      <c r="FN35" s="45">
        <f t="shared" si="205"/>
        <v>0</v>
      </c>
      <c r="FO35" s="45">
        <f t="shared" si="206"/>
        <v>-0.14417059823784567</v>
      </c>
      <c r="FP35" s="45">
        <f t="shared" si="207"/>
        <v>-0.31</v>
      </c>
      <c r="FQ35" s="45">
        <f t="shared" si="208"/>
        <v>-0.12</v>
      </c>
      <c r="FR35" s="45">
        <f t="shared" si="209"/>
        <v>-0.49</v>
      </c>
      <c r="FS35" s="45">
        <f t="shared" si="210"/>
        <v>-0.17051705170517051</v>
      </c>
      <c r="FT35" s="45">
        <f t="shared" si="211"/>
        <v>-6.6006600660066E-2</v>
      </c>
      <c r="FU35" s="45">
        <f t="shared" si="212"/>
        <v>-0.26952695269526949</v>
      </c>
      <c r="FV35" s="45">
        <f t="shared" si="213"/>
        <v>-0.19350811485642946</v>
      </c>
      <c r="FW35" s="45">
        <f t="shared" si="214"/>
        <v>-7.4906367041198504E-2</v>
      </c>
      <c r="FX35" s="45">
        <f t="shared" si="215"/>
        <v>-0.30586766541822724</v>
      </c>
      <c r="FY35" s="45">
        <v>4.53</v>
      </c>
      <c r="FZ35" s="45">
        <v>7.1</v>
      </c>
      <c r="GA35" s="45">
        <v>5.23</v>
      </c>
      <c r="GB35" s="45">
        <v>7.88</v>
      </c>
      <c r="GC35" s="45">
        <f t="shared" si="216"/>
        <v>2.4917491749174916</v>
      </c>
      <c r="GD35" s="45">
        <f t="shared" si="217"/>
        <v>3.9053905390539052</v>
      </c>
      <c r="GE35" s="45">
        <f t="shared" si="218"/>
        <v>2.8767876787678768</v>
      </c>
      <c r="GF35" s="45">
        <f t="shared" si="219"/>
        <v>4.3344334433443343</v>
      </c>
      <c r="GG35" s="45">
        <f t="shared" si="220"/>
        <v>2.8277153558052439</v>
      </c>
      <c r="GH35" s="45">
        <f t="shared" si="221"/>
        <v>4.4319600499375778</v>
      </c>
      <c r="GI35" s="45">
        <f t="shared" si="222"/>
        <v>3.2646691635455687</v>
      </c>
      <c r="GJ35" s="45">
        <f t="shared" si="223"/>
        <v>4.9188514357053688</v>
      </c>
      <c r="GK35" s="45">
        <f t="shared" si="224"/>
        <v>1.7651157027498403</v>
      </c>
      <c r="GL35" s="45">
        <f t="shared" si="225"/>
        <v>2.7665168851046058</v>
      </c>
      <c r="GM35" s="45">
        <f t="shared" si="226"/>
        <v>2.0378708886052239</v>
      </c>
      <c r="GN35" s="45">
        <f t="shared" si="227"/>
        <v>3.0704440922006051</v>
      </c>
      <c r="GO35" s="45">
        <f t="shared" si="228"/>
        <v>2.5699999999999994</v>
      </c>
      <c r="GP35" s="45">
        <f t="shared" si="229"/>
        <v>0.70000000000000018</v>
      </c>
      <c r="GQ35" s="45">
        <f t="shared" si="230"/>
        <v>3.3499999999999996</v>
      </c>
      <c r="GR35" s="45">
        <f t="shared" si="231"/>
        <v>1.4136413641364132</v>
      </c>
      <c r="GS35" s="45">
        <f t="shared" si="232"/>
        <v>0.38503850385038513</v>
      </c>
      <c r="GT35" s="45">
        <f t="shared" si="233"/>
        <v>1.8426842684268425</v>
      </c>
      <c r="GU35" s="45">
        <f t="shared" si="234"/>
        <v>1.6042446941323343</v>
      </c>
      <c r="GV35" s="45">
        <f t="shared" si="235"/>
        <v>0.43695380774032472</v>
      </c>
      <c r="GW35" s="45">
        <f t="shared" si="236"/>
        <v>2.0911360799001248</v>
      </c>
      <c r="GX35" s="45">
        <v>0.12</v>
      </c>
      <c r="GY35" s="45">
        <v>0.62</v>
      </c>
      <c r="GZ35" s="45">
        <v>0.37</v>
      </c>
      <c r="HA35" s="45">
        <v>1.39</v>
      </c>
      <c r="HB35" s="45">
        <f t="shared" si="237"/>
        <v>6.6006600660066E-2</v>
      </c>
      <c r="HC35" s="45">
        <f t="shared" si="238"/>
        <v>0.34103410341034102</v>
      </c>
      <c r="HD35" s="45">
        <f t="shared" si="239"/>
        <v>0.20352035203520352</v>
      </c>
      <c r="HE35" s="45">
        <f t="shared" si="240"/>
        <v>0.76457645764576454</v>
      </c>
      <c r="HF35" s="45">
        <f t="shared" si="241"/>
        <v>7.4906367041198504E-2</v>
      </c>
      <c r="HG35" s="45">
        <f t="shared" si="242"/>
        <v>0.38701622971285893</v>
      </c>
      <c r="HH35" s="45">
        <f t="shared" si="243"/>
        <v>0.23096129837702872</v>
      </c>
      <c r="HI35" s="45">
        <f t="shared" si="244"/>
        <v>0.86766541822721599</v>
      </c>
      <c r="HJ35" s="45">
        <f t="shared" si="245"/>
        <v>4.6758031860922915E-2</v>
      </c>
      <c r="HK35" s="45">
        <f t="shared" si="246"/>
        <v>0.24158316461476842</v>
      </c>
      <c r="HL35" s="45">
        <f t="shared" si="247"/>
        <v>0.14417059823784567</v>
      </c>
      <c r="HM35" s="45">
        <f t="shared" si="248"/>
        <v>0.54161386905569042</v>
      </c>
      <c r="HN35" s="45">
        <f t="shared" si="249"/>
        <v>0.5</v>
      </c>
      <c r="HO35" s="45">
        <f t="shared" si="250"/>
        <v>0.25</v>
      </c>
      <c r="HP35" s="45">
        <f t="shared" si="251"/>
        <v>1.27</v>
      </c>
      <c r="HQ35" s="45">
        <f t="shared" si="252"/>
        <v>0.27502750275027504</v>
      </c>
      <c r="HR35" s="45">
        <f t="shared" si="253"/>
        <v>0.13751375137513752</v>
      </c>
      <c r="HS35" s="45">
        <f t="shared" si="254"/>
        <v>0.69856985698569851</v>
      </c>
      <c r="HT35" s="45">
        <f t="shared" si="255"/>
        <v>0.31210986267166047</v>
      </c>
      <c r="HU35" s="45">
        <f t="shared" si="256"/>
        <v>0.15605493133583023</v>
      </c>
      <c r="HV35" s="45">
        <f t="shared" si="257"/>
        <v>0.79275905118601753</v>
      </c>
      <c r="HW35" s="45">
        <v>1</v>
      </c>
      <c r="HX35" s="45">
        <v>0</v>
      </c>
      <c r="HY35" s="45">
        <v>0</v>
      </c>
      <c r="HZ35" s="45">
        <v>3120</v>
      </c>
      <c r="IA35" s="45">
        <v>100.9</v>
      </c>
      <c r="IB35" s="45">
        <v>3090</v>
      </c>
      <c r="IC35" s="45">
        <v>104.5</v>
      </c>
      <c r="ID35" s="45">
        <v>2330</v>
      </c>
      <c r="IE35" s="45">
        <v>94.2</v>
      </c>
      <c r="IF35" s="45">
        <v>75.38</v>
      </c>
      <c r="IG35" s="45">
        <v>17.899999999999999</v>
      </c>
      <c r="IH35" s="45">
        <v>85.5</v>
      </c>
      <c r="II35" s="45">
        <v>1</v>
      </c>
      <c r="IJ35" s="45" t="s">
        <v>194</v>
      </c>
      <c r="IK35" s="45">
        <v>1</v>
      </c>
      <c r="IL35" s="45">
        <v>1</v>
      </c>
      <c r="IM35" s="45">
        <v>1</v>
      </c>
      <c r="IN35" s="45">
        <v>1</v>
      </c>
      <c r="IO35" s="45">
        <v>0</v>
      </c>
      <c r="IP35" s="45">
        <v>0</v>
      </c>
      <c r="IQ35" s="45">
        <v>0</v>
      </c>
      <c r="IR35" s="45">
        <v>0</v>
      </c>
      <c r="IS35" s="45">
        <v>1</v>
      </c>
      <c r="IT35" s="45">
        <v>1</v>
      </c>
      <c r="IU35" s="45">
        <v>1</v>
      </c>
      <c r="IV35" s="49">
        <v>1</v>
      </c>
      <c r="IW35" s="45">
        <v>1</v>
      </c>
      <c r="IX35" s="49">
        <v>1</v>
      </c>
      <c r="IY35" s="45">
        <v>0</v>
      </c>
      <c r="IZ35" s="45">
        <v>0</v>
      </c>
      <c r="JA35" s="45">
        <v>0</v>
      </c>
      <c r="JB35" s="45">
        <v>1</v>
      </c>
      <c r="JC35" s="45">
        <v>1</v>
      </c>
      <c r="JD35" s="45">
        <v>1</v>
      </c>
      <c r="JE35" s="45">
        <v>0</v>
      </c>
      <c r="JF35" s="45">
        <v>0</v>
      </c>
      <c r="JG35" s="45">
        <v>0</v>
      </c>
      <c r="JH35" s="45">
        <v>0</v>
      </c>
      <c r="JI35" s="45">
        <v>0</v>
      </c>
      <c r="JJ35" s="45">
        <v>0</v>
      </c>
      <c r="JK35" s="45" t="e">
        <f>(CC35/#REF!)*100</f>
        <v>#REF!</v>
      </c>
      <c r="JL35" s="45" t="e">
        <f>(CG35/#REF!)*100</f>
        <v>#REF!</v>
      </c>
      <c r="JM35" s="45" t="e">
        <f>(CK35/#REF!)*100</f>
        <v>#REF!</v>
      </c>
      <c r="JN35" s="45" t="e">
        <f>(DB35/#REF!)*100</f>
        <v>#REF!</v>
      </c>
      <c r="JO35" s="45" t="e">
        <f>(DF35/#REF!)*100</f>
        <v>#REF!</v>
      </c>
      <c r="JP35" s="45" t="e">
        <f>(DJ35/#REF!)*100</f>
        <v>#REF!</v>
      </c>
      <c r="JQ35" s="45" t="e">
        <f>(EA35/#REF!)*100</f>
        <v>#REF!</v>
      </c>
      <c r="JR35" s="45" t="e">
        <f>(EE35/#REF!)*100</f>
        <v>#REF!</v>
      </c>
      <c r="JS35" s="45" t="e">
        <f>(EI35/#REF!)*100</f>
        <v>#REF!</v>
      </c>
      <c r="JT35" s="45" t="e">
        <f>EZ35/#REF!*100</f>
        <v>#REF!</v>
      </c>
      <c r="JU35" s="45" t="e">
        <f>FD35/#REF!*100</f>
        <v>#REF!</v>
      </c>
      <c r="JV35" s="45" t="e">
        <f>FH35/#REF!*100</f>
        <v>#REF!</v>
      </c>
      <c r="JW35" s="45" t="e">
        <f>FY35/#REF!*100</f>
        <v>#REF!</v>
      </c>
      <c r="JX35" s="45" t="e">
        <f>GC35/#REF!*100</f>
        <v>#REF!</v>
      </c>
      <c r="JY35" s="45" t="e">
        <f>GG35/#REF!*100</f>
        <v>#REF!</v>
      </c>
      <c r="JZ35" s="45" t="e">
        <f>GX35/#REF!*100</f>
        <v>#REF!</v>
      </c>
      <c r="KA35" s="45" t="e">
        <f>HB35/#REF!*100</f>
        <v>#REF!</v>
      </c>
      <c r="KB35" s="45" t="e">
        <f>HF35/#REF!*100</f>
        <v>#REF!</v>
      </c>
      <c r="KC35" s="45">
        <f t="shared" si="258"/>
        <v>3.5215000000000001</v>
      </c>
      <c r="KD35" s="45">
        <f t="shared" si="259"/>
        <v>87.462728950731233</v>
      </c>
      <c r="KE35" s="45">
        <f t="shared" si="260"/>
        <v>-0.21880000000000033</v>
      </c>
      <c r="KF35" s="45">
        <f t="shared" si="261"/>
        <v>-54.844606946983468</v>
      </c>
      <c r="KG35" s="45">
        <f t="shared" si="262"/>
        <v>6.6053999999999995</v>
      </c>
      <c r="KH35" s="45">
        <f t="shared" si="263"/>
        <v>68.580252520664914</v>
      </c>
    </row>
    <row r="36" spans="1:294" s="45" customFormat="1">
      <c r="A36" s="66">
        <v>31</v>
      </c>
      <c r="B36" s="45">
        <v>27</v>
      </c>
      <c r="C36" s="60">
        <v>5922898</v>
      </c>
      <c r="D36" s="60">
        <v>63</v>
      </c>
      <c r="E36" s="45" t="s">
        <v>17</v>
      </c>
      <c r="F36" s="45">
        <v>1</v>
      </c>
      <c r="G36" s="45">
        <v>0</v>
      </c>
      <c r="H36" s="45">
        <v>173</v>
      </c>
      <c r="I36" s="45">
        <f t="shared" si="114"/>
        <v>1.73</v>
      </c>
      <c r="J36" s="45">
        <f t="shared" si="115"/>
        <v>2.9929000000000001</v>
      </c>
      <c r="K36" s="45">
        <v>1.87</v>
      </c>
      <c r="L36" s="45">
        <v>1</v>
      </c>
      <c r="M36" s="23" t="s">
        <v>80</v>
      </c>
      <c r="N36" s="23" t="s">
        <v>20</v>
      </c>
      <c r="O36" s="23"/>
      <c r="P36" s="23"/>
      <c r="Q36" s="23"/>
      <c r="R36" s="23"/>
      <c r="S36" s="23">
        <v>0</v>
      </c>
      <c r="T36" s="45">
        <v>0</v>
      </c>
      <c r="U36" s="63">
        <v>0</v>
      </c>
      <c r="V36" s="45">
        <v>0</v>
      </c>
      <c r="W36" s="60">
        <v>1</v>
      </c>
      <c r="X36" s="23" t="s">
        <v>180</v>
      </c>
      <c r="Y36" s="23"/>
      <c r="Z36" s="23"/>
      <c r="AA36" s="45">
        <v>1</v>
      </c>
      <c r="AB36" s="45">
        <v>150</v>
      </c>
      <c r="AC36" s="45">
        <v>1</v>
      </c>
      <c r="AD36" s="45">
        <v>1</v>
      </c>
      <c r="AE36" s="45">
        <v>0</v>
      </c>
      <c r="AF36" s="24">
        <v>43574</v>
      </c>
      <c r="AG36" s="24">
        <v>43578</v>
      </c>
      <c r="AH36" s="24">
        <v>43587</v>
      </c>
      <c r="AI36" s="47">
        <v>1</v>
      </c>
      <c r="AJ36" s="59">
        <f t="shared" si="116"/>
        <v>9</v>
      </c>
      <c r="AK36" s="45" t="s">
        <v>98</v>
      </c>
      <c r="AL36" s="48"/>
      <c r="AM36" s="48">
        <v>1</v>
      </c>
      <c r="AN36" s="48">
        <v>3</v>
      </c>
      <c r="AO36" s="25">
        <v>0</v>
      </c>
      <c r="AP36" s="25">
        <v>219</v>
      </c>
      <c r="AQ36" s="25">
        <v>10</v>
      </c>
      <c r="AR36" s="25" t="s">
        <v>183</v>
      </c>
      <c r="AS36" s="58">
        <v>1</v>
      </c>
      <c r="AT36" s="25" t="s">
        <v>183</v>
      </c>
      <c r="AU36" s="58">
        <v>1</v>
      </c>
      <c r="AW36" s="25" t="s">
        <v>150</v>
      </c>
      <c r="AX36" s="58">
        <v>1</v>
      </c>
      <c r="AY36" s="25">
        <v>0</v>
      </c>
      <c r="BA36" s="25">
        <v>73.400000000000006</v>
      </c>
      <c r="BB36" s="25">
        <v>74.8</v>
      </c>
      <c r="BC36" s="25">
        <v>74.099999999999994</v>
      </c>
      <c r="BD36" s="25">
        <v>73.8</v>
      </c>
      <c r="BE36" s="45">
        <f t="shared" si="117"/>
        <v>1.3999999999999915</v>
      </c>
      <c r="BF36" s="45">
        <f t="shared" si="118"/>
        <v>0.69999999999998863</v>
      </c>
      <c r="BG36" s="45">
        <f t="shared" si="119"/>
        <v>0.39999999999999147</v>
      </c>
      <c r="BH36" s="45">
        <f t="shared" si="120"/>
        <v>1.907356948228871</v>
      </c>
      <c r="BI36" s="45">
        <f t="shared" si="121"/>
        <v>0.95367847411442586</v>
      </c>
      <c r="BJ36" s="45">
        <f t="shared" si="122"/>
        <v>0.54495912806538349</v>
      </c>
      <c r="BK36" s="45">
        <f t="shared" si="123"/>
        <v>1.0199769776624978</v>
      </c>
      <c r="BL36" s="45">
        <f t="shared" si="124"/>
        <v>0.5099884888312437</v>
      </c>
      <c r="BM36" s="45">
        <f t="shared" si="125"/>
        <v>0.29142199361785209</v>
      </c>
      <c r="BN36" s="45">
        <v>0</v>
      </c>
      <c r="BO36" s="45">
        <v>2</v>
      </c>
      <c r="BP36" s="45">
        <v>1</v>
      </c>
      <c r="BQ36" s="45">
        <v>0</v>
      </c>
      <c r="BR36" s="45">
        <f t="shared" si="126"/>
        <v>2</v>
      </c>
      <c r="BS36" s="45">
        <f t="shared" si="127"/>
        <v>1</v>
      </c>
      <c r="BT36" s="45">
        <f t="shared" si="128"/>
        <v>0</v>
      </c>
      <c r="BU36" s="45">
        <v>0</v>
      </c>
      <c r="BV36" s="45">
        <v>6</v>
      </c>
      <c r="BW36" s="45">
        <v>5</v>
      </c>
      <c r="BX36" s="45">
        <v>1</v>
      </c>
      <c r="BY36" s="45">
        <f t="shared" si="129"/>
        <v>6</v>
      </c>
      <c r="BZ36" s="45">
        <f t="shared" si="130"/>
        <v>5</v>
      </c>
      <c r="CA36" s="45">
        <f t="shared" si="131"/>
        <v>1</v>
      </c>
      <c r="CB36" s="45">
        <v>0</v>
      </c>
      <c r="CC36" s="45">
        <v>1.3</v>
      </c>
      <c r="CD36" s="45">
        <v>2.06</v>
      </c>
      <c r="CE36" s="45">
        <v>2.4500000000000002</v>
      </c>
      <c r="CF36" s="45">
        <v>1.33</v>
      </c>
      <c r="CG36" s="45">
        <f t="shared" si="132"/>
        <v>0.69518716577540107</v>
      </c>
      <c r="CH36" s="45">
        <f t="shared" si="133"/>
        <v>1.1016042780748663</v>
      </c>
      <c r="CI36" s="45">
        <f t="shared" si="134"/>
        <v>1.3101604278074868</v>
      </c>
      <c r="CJ36" s="45">
        <f t="shared" si="135"/>
        <v>0.71122994652406413</v>
      </c>
      <c r="CK36" s="45">
        <f t="shared" si="136"/>
        <v>0.75144508670520238</v>
      </c>
      <c r="CL36" s="45">
        <f t="shared" si="137"/>
        <v>1.1907514450867052</v>
      </c>
      <c r="CM36" s="45">
        <f t="shared" si="138"/>
        <v>1.4161849710982659</v>
      </c>
      <c r="CN36" s="45">
        <f t="shared" si="139"/>
        <v>0.76878612716763006</v>
      </c>
      <c r="CO36" s="45">
        <f t="shared" si="140"/>
        <v>0.43436132179491466</v>
      </c>
      <c r="CP36" s="45">
        <f t="shared" si="141"/>
        <v>0.68829563299809549</v>
      </c>
      <c r="CQ36" s="45">
        <f t="shared" si="142"/>
        <v>0.81860402953656985</v>
      </c>
      <c r="CR36" s="45">
        <f t="shared" si="143"/>
        <v>0.44438504460556649</v>
      </c>
      <c r="CS36" s="45">
        <f t="shared" si="144"/>
        <v>0.76</v>
      </c>
      <c r="CT36" s="45">
        <f t="shared" si="145"/>
        <v>1.1500000000000001</v>
      </c>
      <c r="CU36" s="45">
        <f t="shared" si="146"/>
        <v>3.0000000000000027E-2</v>
      </c>
      <c r="CV36" s="45">
        <f t="shared" si="147"/>
        <v>0.4064171122994652</v>
      </c>
      <c r="CW36" s="45">
        <f t="shared" si="148"/>
        <v>0.61497326203208558</v>
      </c>
      <c r="CX36" s="45">
        <f t="shared" si="149"/>
        <v>1.6042780748663114E-2</v>
      </c>
      <c r="CY36" s="45">
        <f t="shared" si="150"/>
        <v>0.43930635838150289</v>
      </c>
      <c r="CZ36" s="45">
        <f t="shared" si="151"/>
        <v>0.66473988439306364</v>
      </c>
      <c r="DA36" s="45">
        <f t="shared" si="152"/>
        <v>1.7341040462427761E-2</v>
      </c>
      <c r="DB36" s="45">
        <v>1.3</v>
      </c>
      <c r="DC36" s="45">
        <v>1.71</v>
      </c>
      <c r="DD36" s="45">
        <v>2.1</v>
      </c>
      <c r="DE36" s="45">
        <v>1.41</v>
      </c>
      <c r="DF36" s="45">
        <f t="shared" si="153"/>
        <v>0.69518716577540107</v>
      </c>
      <c r="DG36" s="45">
        <f t="shared" si="154"/>
        <v>0.91443850267379667</v>
      </c>
      <c r="DH36" s="45">
        <f t="shared" si="155"/>
        <v>1.1229946524064172</v>
      </c>
      <c r="DI36" s="45">
        <f t="shared" si="156"/>
        <v>0.75401069518716568</v>
      </c>
      <c r="DJ36" s="45">
        <f t="shared" si="157"/>
        <v>0.75144508670520238</v>
      </c>
      <c r="DK36" s="45">
        <f t="shared" si="158"/>
        <v>0.98843930635838151</v>
      </c>
      <c r="DL36" s="45">
        <f t="shared" si="159"/>
        <v>1.2138728323699424</v>
      </c>
      <c r="DM36" s="45">
        <f t="shared" si="160"/>
        <v>0.81502890173410403</v>
      </c>
      <c r="DN36" s="45">
        <f t="shared" si="161"/>
        <v>0.43436132179491466</v>
      </c>
      <c r="DO36" s="45">
        <f t="shared" si="162"/>
        <v>0.57135220020715694</v>
      </c>
      <c r="DP36" s="45">
        <f t="shared" si="163"/>
        <v>0.7016605967456313</v>
      </c>
      <c r="DQ36" s="45">
        <f t="shared" si="164"/>
        <v>0.47111497210063813</v>
      </c>
      <c r="DR36" s="45">
        <f t="shared" si="165"/>
        <v>0.40999999999999992</v>
      </c>
      <c r="DS36" s="45">
        <f t="shared" si="166"/>
        <v>0.8</v>
      </c>
      <c r="DT36" s="45">
        <f t="shared" si="167"/>
        <v>0.10999999999999988</v>
      </c>
      <c r="DU36" s="45">
        <f t="shared" si="168"/>
        <v>0.21925133689839565</v>
      </c>
      <c r="DV36" s="45">
        <f t="shared" si="169"/>
        <v>0.42780748663101603</v>
      </c>
      <c r="DW36" s="45">
        <f t="shared" si="170"/>
        <v>5.8823529411764636E-2</v>
      </c>
      <c r="DX36" s="45">
        <f t="shared" si="171"/>
        <v>0.23699421965317916</v>
      </c>
      <c r="DY36" s="45">
        <f t="shared" si="172"/>
        <v>0.46242774566473993</v>
      </c>
      <c r="DZ36" s="45">
        <f t="shared" si="173"/>
        <v>6.3583815028901661E-2</v>
      </c>
      <c r="EA36" s="45">
        <v>0</v>
      </c>
      <c r="EB36" s="45">
        <v>0.35</v>
      </c>
      <c r="EC36" s="45">
        <v>0.35</v>
      </c>
      <c r="ED36" s="45">
        <v>-0.08</v>
      </c>
      <c r="EE36" s="45">
        <f t="shared" si="174"/>
        <v>0</v>
      </c>
      <c r="EF36" s="45">
        <f t="shared" si="175"/>
        <v>0.18716577540106949</v>
      </c>
      <c r="EG36" s="45">
        <f t="shared" si="176"/>
        <v>0.18716577540106949</v>
      </c>
      <c r="EH36" s="45">
        <f t="shared" si="177"/>
        <v>-4.2780748663101602E-2</v>
      </c>
      <c r="EI36" s="45">
        <f t="shared" si="178"/>
        <v>0</v>
      </c>
      <c r="EJ36" s="45">
        <f t="shared" si="179"/>
        <v>0.20231213872832368</v>
      </c>
      <c r="EK36" s="45">
        <f t="shared" si="180"/>
        <v>0.20231213872832368</v>
      </c>
      <c r="EL36" s="45">
        <f t="shared" si="181"/>
        <v>-4.6242774566473993E-2</v>
      </c>
      <c r="EM36" s="45">
        <f t="shared" si="182"/>
        <v>0</v>
      </c>
      <c r="EN36" s="45">
        <f t="shared" si="183"/>
        <v>0.11694343279093854</v>
      </c>
      <c r="EO36" s="45">
        <f t="shared" si="184"/>
        <v>0.11694343279093854</v>
      </c>
      <c r="EP36" s="45">
        <f t="shared" si="185"/>
        <v>-2.6729927495071668E-2</v>
      </c>
      <c r="EQ36" s="45">
        <f t="shared" si="186"/>
        <v>0.35</v>
      </c>
      <c r="ER36" s="45">
        <f t="shared" si="187"/>
        <v>0.35</v>
      </c>
      <c r="ES36" s="45">
        <f t="shared" si="188"/>
        <v>-0.08</v>
      </c>
      <c r="ET36" s="45">
        <f t="shared" si="189"/>
        <v>0.18716577540106949</v>
      </c>
      <c r="EU36" s="45">
        <f t="shared" si="190"/>
        <v>0.18716577540106949</v>
      </c>
      <c r="EV36" s="45">
        <f t="shared" si="191"/>
        <v>-4.2780748663101602E-2</v>
      </c>
      <c r="EW36" s="45">
        <f t="shared" si="192"/>
        <v>0.20231213872832368</v>
      </c>
      <c r="EX36" s="45">
        <f t="shared" si="193"/>
        <v>0.20231213872832368</v>
      </c>
      <c r="EY36" s="45">
        <f t="shared" si="194"/>
        <v>-4.6242774566473993E-2</v>
      </c>
      <c r="EZ36" s="45">
        <v>0</v>
      </c>
      <c r="FA36" s="45">
        <v>-0.19</v>
      </c>
      <c r="FB36" s="45">
        <v>-0.1</v>
      </c>
      <c r="FC36" s="45">
        <v>0</v>
      </c>
      <c r="FD36" s="45">
        <f t="shared" si="195"/>
        <v>0</v>
      </c>
      <c r="FE36" s="45">
        <f t="shared" si="196"/>
        <v>-0.1016042780748663</v>
      </c>
      <c r="FF36" s="45">
        <f t="shared" si="197"/>
        <v>-5.3475935828877004E-2</v>
      </c>
      <c r="FG36" s="45">
        <f t="shared" si="198"/>
        <v>0</v>
      </c>
      <c r="FH36" s="45">
        <f t="shared" si="199"/>
        <v>0</v>
      </c>
      <c r="FI36" s="45">
        <f t="shared" si="200"/>
        <v>-0.10982658959537572</v>
      </c>
      <c r="FJ36" s="45">
        <f t="shared" si="201"/>
        <v>-5.7803468208092491E-2</v>
      </c>
      <c r="FK36" s="45">
        <f t="shared" si="202"/>
        <v>0</v>
      </c>
      <c r="FL36" s="45">
        <f t="shared" si="203"/>
        <v>0</v>
      </c>
      <c r="FM36" s="45">
        <f t="shared" si="204"/>
        <v>-6.3483577800795207E-2</v>
      </c>
      <c r="FN36" s="45">
        <f t="shared" si="205"/>
        <v>-3.3412409368839588E-2</v>
      </c>
      <c r="FO36" s="45">
        <f t="shared" si="206"/>
        <v>0</v>
      </c>
      <c r="FP36" s="45">
        <f t="shared" si="207"/>
        <v>-0.19</v>
      </c>
      <c r="FQ36" s="45">
        <f t="shared" si="208"/>
        <v>-0.1</v>
      </c>
      <c r="FR36" s="45">
        <f t="shared" si="209"/>
        <v>0</v>
      </c>
      <c r="FS36" s="45">
        <f t="shared" si="210"/>
        <v>-0.1016042780748663</v>
      </c>
      <c r="FT36" s="45">
        <f t="shared" si="211"/>
        <v>-5.3475935828877004E-2</v>
      </c>
      <c r="FU36" s="45">
        <f t="shared" si="212"/>
        <v>0</v>
      </c>
      <c r="FV36" s="45">
        <f t="shared" si="213"/>
        <v>-0.10982658959537572</v>
      </c>
      <c r="FW36" s="45">
        <f t="shared" si="214"/>
        <v>-5.7803468208092491E-2</v>
      </c>
      <c r="FX36" s="45">
        <f t="shared" si="215"/>
        <v>0</v>
      </c>
      <c r="FY36" s="45">
        <v>5</v>
      </c>
      <c r="FZ36" s="45">
        <v>6.84</v>
      </c>
      <c r="GA36" s="45">
        <v>5.89</v>
      </c>
      <c r="GB36" s="45">
        <v>4.95</v>
      </c>
      <c r="GC36" s="45">
        <f t="shared" si="216"/>
        <v>2.6737967914438503</v>
      </c>
      <c r="GD36" s="45">
        <f t="shared" si="217"/>
        <v>3.6577540106951867</v>
      </c>
      <c r="GE36" s="45">
        <f t="shared" si="218"/>
        <v>3.1497326203208553</v>
      </c>
      <c r="GF36" s="45">
        <f t="shared" si="219"/>
        <v>2.6470588235294117</v>
      </c>
      <c r="GG36" s="45">
        <f t="shared" si="220"/>
        <v>2.8901734104046244</v>
      </c>
      <c r="GH36" s="45">
        <f t="shared" si="221"/>
        <v>3.953757225433526</v>
      </c>
      <c r="GI36" s="45">
        <f t="shared" si="222"/>
        <v>3.4046242774566471</v>
      </c>
      <c r="GJ36" s="45">
        <f t="shared" si="223"/>
        <v>2.8612716763005781</v>
      </c>
      <c r="GK36" s="45">
        <f t="shared" si="224"/>
        <v>1.6706204684419792</v>
      </c>
      <c r="GL36" s="45">
        <f t="shared" si="225"/>
        <v>2.2854088008286277</v>
      </c>
      <c r="GM36" s="45">
        <f t="shared" si="226"/>
        <v>1.9679909118246515</v>
      </c>
      <c r="GN36" s="45">
        <f t="shared" si="227"/>
        <v>1.6539142637575595</v>
      </c>
      <c r="GO36" s="45">
        <f t="shared" si="228"/>
        <v>1.8399999999999999</v>
      </c>
      <c r="GP36" s="45">
        <f t="shared" si="229"/>
        <v>0.88999999999999968</v>
      </c>
      <c r="GQ36" s="45">
        <f t="shared" si="230"/>
        <v>-4.9999999999999822E-2</v>
      </c>
      <c r="GR36" s="45">
        <f t="shared" si="231"/>
        <v>0.98395721925133672</v>
      </c>
      <c r="GS36" s="45">
        <f t="shared" si="232"/>
        <v>0.47593582887700514</v>
      </c>
      <c r="GT36" s="45">
        <f t="shared" si="233"/>
        <v>-2.6737967914438405E-2</v>
      </c>
      <c r="GU36" s="45">
        <f t="shared" si="234"/>
        <v>1.0635838150289016</v>
      </c>
      <c r="GV36" s="45">
        <f t="shared" si="235"/>
        <v>0.51445086705202292</v>
      </c>
      <c r="GW36" s="45">
        <f t="shared" si="236"/>
        <v>-2.8901734104046142E-2</v>
      </c>
      <c r="GX36" s="45">
        <v>0.19</v>
      </c>
      <c r="GY36" s="45">
        <v>0.64</v>
      </c>
      <c r="GZ36" s="45">
        <v>0.35</v>
      </c>
      <c r="HA36" s="45">
        <v>0.16</v>
      </c>
      <c r="HB36" s="45">
        <f t="shared" si="237"/>
        <v>0.1016042780748663</v>
      </c>
      <c r="HC36" s="45">
        <f t="shared" si="238"/>
        <v>0.34224598930481281</v>
      </c>
      <c r="HD36" s="45">
        <f t="shared" si="239"/>
        <v>0.18716577540106949</v>
      </c>
      <c r="HE36" s="45">
        <f t="shared" si="240"/>
        <v>8.5561497326203204E-2</v>
      </c>
      <c r="HF36" s="45">
        <f t="shared" si="241"/>
        <v>0.10982658959537572</v>
      </c>
      <c r="HG36" s="45">
        <f t="shared" si="242"/>
        <v>0.36994219653179194</v>
      </c>
      <c r="HH36" s="45">
        <f t="shared" si="243"/>
        <v>0.20231213872832368</v>
      </c>
      <c r="HI36" s="45">
        <f t="shared" si="244"/>
        <v>9.2485549132947986E-2</v>
      </c>
      <c r="HJ36" s="45">
        <f t="shared" si="245"/>
        <v>6.3483577800795207E-2</v>
      </c>
      <c r="HK36" s="45">
        <f t="shared" si="246"/>
        <v>0.21383941996057335</v>
      </c>
      <c r="HL36" s="45">
        <f t="shared" si="247"/>
        <v>0.11694343279093854</v>
      </c>
      <c r="HM36" s="45">
        <f t="shared" si="248"/>
        <v>5.3459854990143336E-2</v>
      </c>
      <c r="HN36" s="45">
        <f t="shared" si="249"/>
        <v>0.45</v>
      </c>
      <c r="HO36" s="45">
        <f t="shared" si="250"/>
        <v>0.15999999999999998</v>
      </c>
      <c r="HP36" s="45">
        <f t="shared" si="251"/>
        <v>-0.03</v>
      </c>
      <c r="HQ36" s="45">
        <f t="shared" si="252"/>
        <v>0.24064171122994651</v>
      </c>
      <c r="HR36" s="45">
        <f t="shared" si="253"/>
        <v>8.556149732620319E-2</v>
      </c>
      <c r="HS36" s="45">
        <f t="shared" si="254"/>
        <v>-1.60427807486631E-2</v>
      </c>
      <c r="HT36" s="45">
        <f t="shared" si="255"/>
        <v>0.26011560693641622</v>
      </c>
      <c r="HU36" s="45">
        <f t="shared" si="256"/>
        <v>9.2485549132947958E-2</v>
      </c>
      <c r="HV36" s="45">
        <f t="shared" si="257"/>
        <v>-1.7341040462427744E-2</v>
      </c>
      <c r="HW36" s="45">
        <v>0</v>
      </c>
      <c r="HX36" s="45">
        <v>0</v>
      </c>
      <c r="HY36" s="45">
        <v>0</v>
      </c>
      <c r="HZ36" s="45">
        <v>5000</v>
      </c>
      <c r="IA36" s="45">
        <v>122.7</v>
      </c>
      <c r="IB36" s="45">
        <v>4980</v>
      </c>
      <c r="IC36" s="45">
        <v>125.6</v>
      </c>
      <c r="ID36" s="45">
        <v>4010</v>
      </c>
      <c r="IE36" s="45">
        <v>122.1</v>
      </c>
      <c r="IF36" s="45">
        <v>80.430000000000007</v>
      </c>
      <c r="IG36" s="45">
        <v>21.32</v>
      </c>
      <c r="IH36" s="45">
        <v>100.5</v>
      </c>
      <c r="II36" s="45">
        <v>0</v>
      </c>
      <c r="IJ36" s="45">
        <v>0</v>
      </c>
      <c r="IK36" s="45">
        <v>0</v>
      </c>
      <c r="IL36" s="45">
        <v>0</v>
      </c>
      <c r="IM36" s="45">
        <v>0</v>
      </c>
      <c r="IN36" s="45">
        <v>0</v>
      </c>
      <c r="IO36" s="45">
        <v>0</v>
      </c>
      <c r="IP36" s="45">
        <v>0</v>
      </c>
      <c r="IQ36" s="45">
        <v>0</v>
      </c>
      <c r="IR36" s="45">
        <v>0</v>
      </c>
      <c r="IS36" s="49">
        <v>0</v>
      </c>
      <c r="IT36" s="49">
        <v>0</v>
      </c>
      <c r="IU36" s="49">
        <v>0</v>
      </c>
      <c r="IV36" s="45">
        <v>0</v>
      </c>
      <c r="IW36" s="45">
        <v>0</v>
      </c>
      <c r="IX36" s="45">
        <v>0</v>
      </c>
      <c r="IY36" s="45">
        <v>0</v>
      </c>
      <c r="IZ36" s="45">
        <v>0</v>
      </c>
      <c r="JA36" s="45">
        <v>0</v>
      </c>
      <c r="JB36" s="45">
        <v>1</v>
      </c>
      <c r="JC36" s="45">
        <v>1</v>
      </c>
      <c r="JD36" s="45">
        <v>1</v>
      </c>
      <c r="JE36" s="45">
        <v>0</v>
      </c>
      <c r="JF36" s="45">
        <v>0</v>
      </c>
      <c r="JG36" s="45">
        <v>0</v>
      </c>
      <c r="JH36" s="45">
        <v>0</v>
      </c>
      <c r="JI36" s="45">
        <v>0</v>
      </c>
      <c r="JJ36" s="45">
        <v>0</v>
      </c>
      <c r="JK36" s="49" t="e">
        <f>(CC36/#REF!)*100</f>
        <v>#REF!</v>
      </c>
      <c r="JL36" s="45" t="e">
        <f>(CG36/#REF!)*100</f>
        <v>#REF!</v>
      </c>
      <c r="JM36" s="45" t="e">
        <f>(CK36/#REF!)*100</f>
        <v>#REF!</v>
      </c>
      <c r="JN36" s="45" t="e">
        <f>(DB36/#REF!)*100</f>
        <v>#REF!</v>
      </c>
      <c r="JO36" s="45" t="e">
        <f>(DF36/#REF!)*100</f>
        <v>#REF!</v>
      </c>
      <c r="JP36" s="45" t="e">
        <f>(DJ36/#REF!)*100</f>
        <v>#REF!</v>
      </c>
      <c r="JQ36" s="45" t="e">
        <f>(EA36/#REF!)*100</f>
        <v>#REF!</v>
      </c>
      <c r="JR36" s="45" t="e">
        <f>(EE36/#REF!)*100</f>
        <v>#REF!</v>
      </c>
      <c r="JS36" s="45" t="e">
        <f>(EI36/#REF!)*100</f>
        <v>#REF!</v>
      </c>
      <c r="JT36" s="45" t="e">
        <f>EZ36/#REF!*100</f>
        <v>#REF!</v>
      </c>
      <c r="JU36" s="45" t="e">
        <f>FD36/#REF!*100</f>
        <v>#REF!</v>
      </c>
      <c r="JV36" s="45" t="e">
        <f>FH36/#REF!*100</f>
        <v>#REF!</v>
      </c>
      <c r="JW36" s="45" t="e">
        <f>FY36/#REF!*100</f>
        <v>#REF!</v>
      </c>
      <c r="JX36" s="45" t="e">
        <f>GC36/#REF!*100</f>
        <v>#REF!</v>
      </c>
      <c r="JY36" s="45" t="e">
        <f>GG36/#REF!*100</f>
        <v>#REF!</v>
      </c>
      <c r="JZ36" s="45" t="e">
        <f>GX36/#REF!*100</f>
        <v>#REF!</v>
      </c>
      <c r="KA36" s="45" t="e">
        <f>HB36/#REF!*100</f>
        <v>#REF!</v>
      </c>
      <c r="KB36" s="45" t="e">
        <f>HF36/#REF!*100</f>
        <v>#REF!</v>
      </c>
      <c r="KC36" s="45">
        <f t="shared" si="258"/>
        <v>3.0865</v>
      </c>
      <c r="KD36" s="45">
        <f t="shared" si="259"/>
        <v>42.118904908472381</v>
      </c>
      <c r="KE36" s="45">
        <f t="shared" si="260"/>
        <v>-7.8000000000000291E-2</v>
      </c>
      <c r="KF36" s="45">
        <f t="shared" si="261"/>
        <v>0</v>
      </c>
      <c r="KG36" s="45">
        <f t="shared" si="262"/>
        <v>5.3509999999999991</v>
      </c>
      <c r="KH36" s="45">
        <f t="shared" si="263"/>
        <v>93.440478415249501</v>
      </c>
    </row>
    <row r="37" spans="1:294" s="45" customFormat="1">
      <c r="A37" s="69">
        <v>34</v>
      </c>
      <c r="B37" s="38">
        <v>30</v>
      </c>
      <c r="C37" s="60">
        <v>1358701</v>
      </c>
      <c r="D37" s="60">
        <v>34</v>
      </c>
      <c r="E37" s="45" t="s">
        <v>17</v>
      </c>
      <c r="F37" s="45">
        <v>1</v>
      </c>
      <c r="G37" s="45">
        <v>0</v>
      </c>
      <c r="H37" s="45">
        <v>166.5</v>
      </c>
      <c r="I37" s="45">
        <f t="shared" si="114"/>
        <v>1.665</v>
      </c>
      <c r="J37" s="45">
        <f t="shared" si="115"/>
        <v>2.7722250000000002</v>
      </c>
      <c r="K37" s="45">
        <v>1.627</v>
      </c>
      <c r="L37" s="45">
        <v>0</v>
      </c>
      <c r="M37" s="14"/>
      <c r="N37" s="14"/>
      <c r="O37" s="14"/>
      <c r="P37" s="14"/>
      <c r="Q37" s="14"/>
      <c r="R37" s="14"/>
      <c r="S37" s="14">
        <v>0</v>
      </c>
      <c r="T37">
        <v>0</v>
      </c>
      <c r="U37" s="14">
        <v>0</v>
      </c>
      <c r="V37" s="45">
        <v>0</v>
      </c>
      <c r="W37" s="60">
        <v>0</v>
      </c>
      <c r="X37" s="14"/>
      <c r="Y37" s="14"/>
      <c r="Z37" s="14"/>
      <c r="AA37" s="45">
        <v>1</v>
      </c>
      <c r="AB37" s="45">
        <v>230</v>
      </c>
      <c r="AC37" s="45">
        <v>1</v>
      </c>
      <c r="AD37" s="45">
        <v>0</v>
      </c>
      <c r="AE37" s="45">
        <v>0</v>
      </c>
      <c r="AF37" s="16">
        <v>43693</v>
      </c>
      <c r="AG37" s="16">
        <v>43697</v>
      </c>
      <c r="AH37" s="16">
        <v>43704</v>
      </c>
      <c r="AI37" s="36">
        <v>1</v>
      </c>
      <c r="AJ37" s="26">
        <f t="shared" si="116"/>
        <v>7</v>
      </c>
      <c r="AK37" s="45" t="s">
        <v>167</v>
      </c>
      <c r="AL37" s="32" t="s">
        <v>182</v>
      </c>
      <c r="AM37" s="32">
        <v>5</v>
      </c>
      <c r="AN37" s="32">
        <v>4</v>
      </c>
      <c r="AO37" s="25">
        <v>0</v>
      </c>
      <c r="AP37" s="25">
        <v>278</v>
      </c>
      <c r="AQ37" s="25">
        <v>10</v>
      </c>
      <c r="AR37" s="25" t="s">
        <v>145</v>
      </c>
      <c r="AS37" s="58">
        <v>1</v>
      </c>
      <c r="AT37" s="58" t="s">
        <v>146</v>
      </c>
      <c r="AU37" s="58">
        <v>1</v>
      </c>
      <c r="AV37"/>
      <c r="AW37" s="25" t="s">
        <v>150</v>
      </c>
      <c r="AX37" s="58">
        <v>1</v>
      </c>
      <c r="AY37" s="25">
        <v>0</v>
      </c>
      <c r="AZ37"/>
      <c r="BA37" s="25">
        <v>56.5</v>
      </c>
      <c r="BB37" s="25">
        <v>58.1</v>
      </c>
      <c r="BC37" s="25">
        <v>57</v>
      </c>
      <c r="BD37" s="25">
        <v>55.9</v>
      </c>
      <c r="BE37">
        <f t="shared" si="117"/>
        <v>1.6000000000000014</v>
      </c>
      <c r="BF37">
        <f t="shared" si="118"/>
        <v>0.5</v>
      </c>
      <c r="BG37">
        <f t="shared" si="119"/>
        <v>-0.60000000000000142</v>
      </c>
      <c r="BH37">
        <f t="shared" si="120"/>
        <v>2.8318584070796482</v>
      </c>
      <c r="BI37">
        <f t="shared" si="121"/>
        <v>0.88495575221238942</v>
      </c>
      <c r="BJ37">
        <f t="shared" si="122"/>
        <v>-1.0619469026548698</v>
      </c>
      <c r="BK37">
        <f t="shared" si="123"/>
        <v>1.7405398937182841</v>
      </c>
      <c r="BL37">
        <f t="shared" si="124"/>
        <v>0.54391871678696335</v>
      </c>
      <c r="BM37">
        <f t="shared" si="125"/>
        <v>-0.65270246014435762</v>
      </c>
      <c r="BN37" s="45">
        <v>0</v>
      </c>
      <c r="BO37" s="45">
        <v>2</v>
      </c>
      <c r="BP37" s="45">
        <v>0</v>
      </c>
      <c r="BQ37" s="45">
        <v>1</v>
      </c>
      <c r="BR37" s="45">
        <f t="shared" si="126"/>
        <v>2</v>
      </c>
      <c r="BS37" s="45">
        <f t="shared" si="127"/>
        <v>0</v>
      </c>
      <c r="BT37" s="45">
        <f t="shared" si="128"/>
        <v>1</v>
      </c>
      <c r="BU37" s="45">
        <v>2</v>
      </c>
      <c r="BV37" s="45">
        <v>4</v>
      </c>
      <c r="BW37" s="45">
        <v>3</v>
      </c>
      <c r="BX37" s="45">
        <v>3</v>
      </c>
      <c r="BY37" s="45">
        <f t="shared" si="129"/>
        <v>2</v>
      </c>
      <c r="BZ37" s="45">
        <f t="shared" si="130"/>
        <v>1</v>
      </c>
      <c r="CA37" s="45">
        <f t="shared" si="131"/>
        <v>1</v>
      </c>
      <c r="CB37" s="45">
        <v>11</v>
      </c>
      <c r="CC37" s="45">
        <v>2.13</v>
      </c>
      <c r="CD37" s="45">
        <v>2.2000000000000002</v>
      </c>
      <c r="CE37" s="45">
        <v>2.08</v>
      </c>
      <c r="CF37" s="45">
        <v>2.38</v>
      </c>
      <c r="CG37" s="45">
        <f t="shared" si="132"/>
        <v>1.3091579594345419</v>
      </c>
      <c r="CH37" s="45">
        <f t="shared" si="133"/>
        <v>1.3521819299323909</v>
      </c>
      <c r="CI37" s="45">
        <f t="shared" si="134"/>
        <v>1.2784265519360787</v>
      </c>
      <c r="CJ37" s="45">
        <f t="shared" si="135"/>
        <v>1.4628149969268591</v>
      </c>
      <c r="CK37" s="45">
        <f t="shared" si="136"/>
        <v>1.2792792792792791</v>
      </c>
      <c r="CL37" s="45">
        <f t="shared" si="137"/>
        <v>1.3213213213213213</v>
      </c>
      <c r="CM37" s="45">
        <f t="shared" si="138"/>
        <v>1.2492492492492493</v>
      </c>
      <c r="CN37" s="45">
        <f t="shared" si="139"/>
        <v>1.4294294294294294</v>
      </c>
      <c r="CO37" s="45">
        <f t="shared" si="140"/>
        <v>0.76833590347103853</v>
      </c>
      <c r="CP37" s="45">
        <f t="shared" si="141"/>
        <v>0.79358637917196473</v>
      </c>
      <c r="CQ37" s="45">
        <f t="shared" si="142"/>
        <v>0.75029984939894845</v>
      </c>
      <c r="CR37" s="45">
        <f t="shared" si="143"/>
        <v>0.85851617383148904</v>
      </c>
      <c r="CS37">
        <f t="shared" si="144"/>
        <v>7.0000000000000284E-2</v>
      </c>
      <c r="CT37" s="45">
        <f t="shared" si="145"/>
        <v>-4.9999999999999822E-2</v>
      </c>
      <c r="CU37" s="45">
        <f t="shared" si="146"/>
        <v>0.25</v>
      </c>
      <c r="CV37" s="45">
        <f t="shared" si="147"/>
        <v>4.3023970497848979E-2</v>
      </c>
      <c r="CW37" s="45">
        <f t="shared" si="148"/>
        <v>-3.0731407498463321E-2</v>
      </c>
      <c r="CX37" s="45">
        <f t="shared" si="149"/>
        <v>0.15365703749231716</v>
      </c>
      <c r="CY37" s="45">
        <f t="shared" si="150"/>
        <v>4.2042042042042212E-2</v>
      </c>
      <c r="CZ37" s="45">
        <f t="shared" si="151"/>
        <v>-3.0030030030029922E-2</v>
      </c>
      <c r="DA37" s="45">
        <f t="shared" si="152"/>
        <v>0.15015015015015015</v>
      </c>
      <c r="DB37" s="45">
        <v>2.11</v>
      </c>
      <c r="DC37" s="45">
        <v>2.29</v>
      </c>
      <c r="DD37" s="45">
        <v>2.36</v>
      </c>
      <c r="DE37" s="45">
        <v>2.48</v>
      </c>
      <c r="DF37" s="45">
        <f t="shared" si="153"/>
        <v>1.2968653964351566</v>
      </c>
      <c r="DG37" s="45">
        <f t="shared" si="154"/>
        <v>1.407498463429625</v>
      </c>
      <c r="DH37" s="45">
        <f t="shared" si="155"/>
        <v>1.4505224339274738</v>
      </c>
      <c r="DI37" s="45">
        <f t="shared" si="156"/>
        <v>1.5242778119237861</v>
      </c>
      <c r="DJ37" s="45">
        <f t="shared" si="157"/>
        <v>1.2672672672672671</v>
      </c>
      <c r="DK37" s="45">
        <f t="shared" si="158"/>
        <v>1.3753753753753755</v>
      </c>
      <c r="DL37" s="45">
        <f t="shared" si="159"/>
        <v>1.4174174174174172</v>
      </c>
      <c r="DM37" s="45">
        <f t="shared" si="160"/>
        <v>1.4894894894894894</v>
      </c>
      <c r="DN37" s="45">
        <f t="shared" si="161"/>
        <v>0.76112148184220252</v>
      </c>
      <c r="DO37" s="45">
        <f t="shared" si="162"/>
        <v>0.82605127650172694</v>
      </c>
      <c r="DP37" s="45">
        <f t="shared" si="163"/>
        <v>0.85130175220265303</v>
      </c>
      <c r="DQ37" s="45">
        <f t="shared" si="164"/>
        <v>0.89458828197566931</v>
      </c>
      <c r="DR37">
        <f t="shared" si="165"/>
        <v>0.18000000000000016</v>
      </c>
      <c r="DS37" s="45">
        <f t="shared" si="166"/>
        <v>0.25</v>
      </c>
      <c r="DT37" s="45">
        <f t="shared" si="167"/>
        <v>0.37000000000000011</v>
      </c>
      <c r="DU37" s="45">
        <f t="shared" si="168"/>
        <v>0.11063306699446844</v>
      </c>
      <c r="DV37" s="45">
        <f t="shared" si="169"/>
        <v>0.15365703749231716</v>
      </c>
      <c r="DW37" s="45">
        <f t="shared" si="170"/>
        <v>0.22741241548862945</v>
      </c>
      <c r="DX37" s="45">
        <f t="shared" si="171"/>
        <v>0.1081081081081082</v>
      </c>
      <c r="DY37" s="45">
        <f t="shared" si="172"/>
        <v>0.15015015015015015</v>
      </c>
      <c r="DZ37" s="45">
        <f t="shared" si="173"/>
        <v>0.22222222222222229</v>
      </c>
      <c r="EA37" s="45">
        <v>0.02</v>
      </c>
      <c r="EB37" s="45">
        <v>-0.09</v>
      </c>
      <c r="EC37" s="45">
        <v>-0.28000000000000003</v>
      </c>
      <c r="ED37" s="45">
        <v>-0.1</v>
      </c>
      <c r="EE37" s="45">
        <f t="shared" si="174"/>
        <v>1.2292562999385371E-2</v>
      </c>
      <c r="EF37" s="45">
        <f t="shared" si="175"/>
        <v>-5.5316533497234172E-2</v>
      </c>
      <c r="EG37" s="45">
        <f t="shared" si="176"/>
        <v>-0.17209588199139522</v>
      </c>
      <c r="EH37" s="45">
        <f t="shared" si="177"/>
        <v>-6.1462814996926865E-2</v>
      </c>
      <c r="EI37" s="45">
        <f t="shared" si="178"/>
        <v>1.2012012012012012E-2</v>
      </c>
      <c r="EJ37" s="45">
        <f t="shared" si="179"/>
        <v>-5.405405405405405E-2</v>
      </c>
      <c r="EK37" s="45">
        <f t="shared" si="180"/>
        <v>-0.16816816816816818</v>
      </c>
      <c r="EL37" s="45">
        <f t="shared" si="181"/>
        <v>-6.006006006006006E-2</v>
      </c>
      <c r="EM37" s="45">
        <f t="shared" si="182"/>
        <v>7.2144216288360426E-3</v>
      </c>
      <c r="EN37" s="45">
        <f t="shared" si="183"/>
        <v>-3.2464897329762189E-2</v>
      </c>
      <c r="EO37" s="45">
        <f t="shared" si="184"/>
        <v>-0.10100190280370461</v>
      </c>
      <c r="EP37" s="45">
        <f t="shared" si="185"/>
        <v>-3.6072108144180215E-2</v>
      </c>
      <c r="EQ37" s="45">
        <f t="shared" si="186"/>
        <v>-0.11</v>
      </c>
      <c r="ER37" s="45">
        <f t="shared" si="187"/>
        <v>-0.30000000000000004</v>
      </c>
      <c r="ES37" s="45">
        <f t="shared" si="188"/>
        <v>-0.12000000000000001</v>
      </c>
      <c r="ET37" s="45">
        <f t="shared" si="189"/>
        <v>-6.7609096496619545E-2</v>
      </c>
      <c r="EU37" s="45">
        <f t="shared" si="190"/>
        <v>-0.18438844499078061</v>
      </c>
      <c r="EV37" s="45">
        <f t="shared" si="191"/>
        <v>-7.3755377996312238E-2</v>
      </c>
      <c r="EW37" s="45">
        <f t="shared" si="192"/>
        <v>-6.6066066066066062E-2</v>
      </c>
      <c r="EX37" s="45">
        <f t="shared" si="193"/>
        <v>-0.1801801801801802</v>
      </c>
      <c r="EY37" s="45">
        <f t="shared" si="194"/>
        <v>-7.2072072072072071E-2</v>
      </c>
      <c r="EZ37" s="45">
        <v>-0.47</v>
      </c>
      <c r="FA37" s="45">
        <v>-0.42</v>
      </c>
      <c r="FB37" s="45">
        <v>-0.35</v>
      </c>
      <c r="FC37" s="45">
        <v>-0.46</v>
      </c>
      <c r="FD37" s="45">
        <f t="shared" si="195"/>
        <v>-0.28887523048555624</v>
      </c>
      <c r="FE37" s="45">
        <f t="shared" si="196"/>
        <v>-0.25814382298709282</v>
      </c>
      <c r="FF37" s="45">
        <f t="shared" si="197"/>
        <v>-0.21511985248924401</v>
      </c>
      <c r="FG37" s="45">
        <f t="shared" si="198"/>
        <v>-0.28272894898586354</v>
      </c>
      <c r="FH37" s="45">
        <f t="shared" si="199"/>
        <v>-0.28228228228228225</v>
      </c>
      <c r="FI37" s="45">
        <f t="shared" si="200"/>
        <v>-0.25225225225225223</v>
      </c>
      <c r="FJ37" s="45">
        <f t="shared" si="201"/>
        <v>-0.21021021021021019</v>
      </c>
      <c r="FK37" s="45">
        <f t="shared" si="202"/>
        <v>-0.27627627627627627</v>
      </c>
      <c r="FL37" s="45">
        <f t="shared" si="203"/>
        <v>-0.169538908277647</v>
      </c>
      <c r="FM37" s="45">
        <f t="shared" si="204"/>
        <v>-0.1515028542055569</v>
      </c>
      <c r="FN37" s="45">
        <f t="shared" si="205"/>
        <v>-0.12625237850463075</v>
      </c>
      <c r="FO37" s="45">
        <f t="shared" si="206"/>
        <v>-0.165931697463229</v>
      </c>
      <c r="FP37" s="45">
        <f t="shared" si="207"/>
        <v>4.9999999999999989E-2</v>
      </c>
      <c r="FQ37" s="45">
        <f t="shared" si="208"/>
        <v>0.12</v>
      </c>
      <c r="FR37" s="45">
        <f t="shared" si="209"/>
        <v>9.9999999999999534E-3</v>
      </c>
      <c r="FS37" s="45">
        <f t="shared" si="210"/>
        <v>3.0731407498463422E-2</v>
      </c>
      <c r="FT37" s="45">
        <f t="shared" si="211"/>
        <v>7.3755377996312224E-2</v>
      </c>
      <c r="FU37" s="45">
        <f t="shared" si="212"/>
        <v>6.146281499692657E-3</v>
      </c>
      <c r="FV37" s="45">
        <f t="shared" si="213"/>
        <v>3.0030030030030023E-2</v>
      </c>
      <c r="FW37" s="45">
        <f t="shared" si="214"/>
        <v>7.2072072072072071E-2</v>
      </c>
      <c r="FX37" s="45">
        <f t="shared" si="215"/>
        <v>6.0060060060059782E-3</v>
      </c>
      <c r="FY37" s="45">
        <v>7.35</v>
      </c>
      <c r="FZ37" s="45">
        <v>7.53</v>
      </c>
      <c r="GA37" s="45">
        <v>6.92</v>
      </c>
      <c r="GB37" s="45">
        <v>7.94</v>
      </c>
      <c r="GC37" s="45">
        <f t="shared" si="216"/>
        <v>4.5175169022741235</v>
      </c>
      <c r="GD37" s="45">
        <f t="shared" si="217"/>
        <v>4.628149969268593</v>
      </c>
      <c r="GE37" s="45">
        <f t="shared" si="218"/>
        <v>4.253226797787339</v>
      </c>
      <c r="GF37" s="45">
        <f t="shared" si="219"/>
        <v>4.8801475107559931</v>
      </c>
      <c r="GG37" s="45">
        <f t="shared" si="220"/>
        <v>4.4144144144144137</v>
      </c>
      <c r="GH37" s="45">
        <f t="shared" si="221"/>
        <v>4.5225225225225225</v>
      </c>
      <c r="GI37" s="45">
        <f t="shared" si="222"/>
        <v>4.1561561561561557</v>
      </c>
      <c r="GJ37" s="45">
        <f t="shared" si="223"/>
        <v>4.7687687687687692</v>
      </c>
      <c r="GK37" s="45">
        <f t="shared" si="224"/>
        <v>2.6512999485972455</v>
      </c>
      <c r="GL37" s="45">
        <f t="shared" si="225"/>
        <v>2.7162297432567701</v>
      </c>
      <c r="GM37" s="45">
        <f t="shared" si="226"/>
        <v>2.4961898835772707</v>
      </c>
      <c r="GN37" s="45">
        <f t="shared" si="227"/>
        <v>2.8641253866479093</v>
      </c>
      <c r="GO37" s="45">
        <f t="shared" si="228"/>
        <v>0.1800000000000006</v>
      </c>
      <c r="GP37" s="45">
        <f t="shared" si="229"/>
        <v>-0.42999999999999972</v>
      </c>
      <c r="GQ37" s="45">
        <f t="shared" si="230"/>
        <v>0.59000000000000075</v>
      </c>
      <c r="GR37" s="45">
        <f t="shared" si="231"/>
        <v>0.11063306699446872</v>
      </c>
      <c r="GS37" s="45">
        <f t="shared" si="232"/>
        <v>-0.2642901044867853</v>
      </c>
      <c r="GT37" s="45">
        <f t="shared" si="233"/>
        <v>0.36263060848186895</v>
      </c>
      <c r="GU37" s="45">
        <f t="shared" si="234"/>
        <v>0.10810810810810847</v>
      </c>
      <c r="GV37" s="45">
        <f t="shared" si="235"/>
        <v>-0.2582582582582581</v>
      </c>
      <c r="GW37" s="45">
        <f t="shared" si="236"/>
        <v>0.35435435435435481</v>
      </c>
      <c r="GX37" s="45">
        <v>1.51</v>
      </c>
      <c r="GY37" s="45">
        <v>1.38</v>
      </c>
      <c r="GZ37" s="45">
        <v>1.1299999999999999</v>
      </c>
      <c r="HA37" s="45">
        <v>1.59</v>
      </c>
      <c r="HB37" s="45">
        <f t="shared" si="237"/>
        <v>0.92808850645359553</v>
      </c>
      <c r="HC37" s="45">
        <f t="shared" si="238"/>
        <v>0.84818684695759061</v>
      </c>
      <c r="HD37" s="45">
        <f t="shared" si="239"/>
        <v>0.69452980946527343</v>
      </c>
      <c r="HE37" s="45">
        <f t="shared" si="240"/>
        <v>0.97725875845113708</v>
      </c>
      <c r="HF37" s="45">
        <f t="shared" si="241"/>
        <v>0.9069069069069069</v>
      </c>
      <c r="HG37" s="45">
        <f t="shared" si="242"/>
        <v>0.8288288288288288</v>
      </c>
      <c r="HH37" s="45">
        <f t="shared" si="243"/>
        <v>0.67867867867867859</v>
      </c>
      <c r="HI37" s="45">
        <f t="shared" si="244"/>
        <v>0.95495495495495497</v>
      </c>
      <c r="HJ37" s="45">
        <f t="shared" si="245"/>
        <v>0.54468883297712123</v>
      </c>
      <c r="HK37" s="45">
        <f t="shared" si="246"/>
        <v>0.49779509238968694</v>
      </c>
      <c r="HL37" s="45">
        <f t="shared" si="247"/>
        <v>0.40761482202923638</v>
      </c>
      <c r="HM37" s="45">
        <f t="shared" si="248"/>
        <v>0.57354651949246538</v>
      </c>
      <c r="HN37" s="45">
        <f t="shared" si="249"/>
        <v>-0.13000000000000012</v>
      </c>
      <c r="HO37" s="45">
        <f t="shared" si="250"/>
        <v>-0.38000000000000012</v>
      </c>
      <c r="HP37" s="45">
        <f t="shared" si="251"/>
        <v>8.0000000000000071E-2</v>
      </c>
      <c r="HQ37" s="45">
        <f t="shared" si="252"/>
        <v>-7.9901659496004987E-2</v>
      </c>
      <c r="HR37" s="45">
        <f t="shared" si="253"/>
        <v>-0.23355869698832213</v>
      </c>
      <c r="HS37" s="45">
        <f t="shared" si="254"/>
        <v>4.9170251997541534E-2</v>
      </c>
      <c r="HT37" s="45">
        <f t="shared" si="255"/>
        <v>-7.807807807807815E-2</v>
      </c>
      <c r="HU37" s="45">
        <f t="shared" si="256"/>
        <v>-0.2282282282282283</v>
      </c>
      <c r="HV37" s="45">
        <f t="shared" si="257"/>
        <v>4.8048048048048089E-2</v>
      </c>
      <c r="HW37" s="45">
        <v>0</v>
      </c>
      <c r="HX37" s="45">
        <v>0</v>
      </c>
      <c r="HY37" s="45">
        <v>0</v>
      </c>
      <c r="HZ37" s="45">
        <v>4030</v>
      </c>
      <c r="IA37" s="45">
        <v>91.7</v>
      </c>
      <c r="IB37" s="45">
        <v>4100</v>
      </c>
      <c r="IC37" s="45">
        <v>94.6</v>
      </c>
      <c r="ID37" s="45">
        <v>3370</v>
      </c>
      <c r="IE37" s="45">
        <v>88.4</v>
      </c>
      <c r="IF37" s="45">
        <v>82.25</v>
      </c>
      <c r="IG37" s="45">
        <v>28.16</v>
      </c>
      <c r="IH37" s="45">
        <v>119.6</v>
      </c>
      <c r="II37" s="45">
        <v>1</v>
      </c>
      <c r="IJ37" t="s">
        <v>235</v>
      </c>
      <c r="IK37" s="45">
        <v>1</v>
      </c>
      <c r="IL37" s="45">
        <v>1</v>
      </c>
      <c r="IM37" s="45">
        <v>0</v>
      </c>
      <c r="IN37" s="45">
        <v>0</v>
      </c>
      <c r="IO37" s="45">
        <v>0</v>
      </c>
      <c r="IP37" s="45">
        <v>0</v>
      </c>
      <c r="IQ37" s="45">
        <v>0</v>
      </c>
      <c r="IR37" s="45">
        <v>0</v>
      </c>
      <c r="IS37" s="49">
        <v>0</v>
      </c>
      <c r="IT37" s="49">
        <v>0</v>
      </c>
      <c r="IU37" s="49">
        <v>0</v>
      </c>
      <c r="IV37" s="45">
        <v>0</v>
      </c>
      <c r="IW37" s="45">
        <v>0</v>
      </c>
      <c r="IX37" s="45">
        <v>0</v>
      </c>
      <c r="IY37" s="45">
        <v>0</v>
      </c>
      <c r="IZ37" s="45">
        <v>0</v>
      </c>
      <c r="JA37" s="45">
        <v>0</v>
      </c>
      <c r="JB37" s="45">
        <v>0</v>
      </c>
      <c r="JC37" s="45">
        <v>0</v>
      </c>
      <c r="JD37" s="45">
        <v>0</v>
      </c>
      <c r="JE37" s="45">
        <v>1</v>
      </c>
      <c r="JF37" s="45">
        <v>1</v>
      </c>
      <c r="JG37" s="45">
        <v>1</v>
      </c>
      <c r="JH37" s="45">
        <v>1</v>
      </c>
      <c r="JI37" s="45">
        <v>1</v>
      </c>
      <c r="JJ37" s="45">
        <v>1</v>
      </c>
      <c r="JK37" s="49" t="e">
        <f>(CC37/#REF!)*100</f>
        <v>#REF!</v>
      </c>
      <c r="JL37" s="45" t="e">
        <f>(CG37/#REF!)*100</f>
        <v>#REF!</v>
      </c>
      <c r="JM37" s="45" t="e">
        <f>(CK37/#REF!)*100</f>
        <v>#REF!</v>
      </c>
      <c r="JN37" s="45" t="e">
        <f>(DB37/#REF!)*100</f>
        <v>#REF!</v>
      </c>
      <c r="JO37" s="45" t="e">
        <f>(DF37/#REF!)*100</f>
        <v>#REF!</v>
      </c>
      <c r="JP37" s="45" t="e">
        <f>(DJ37/#REF!)*100</f>
        <v>#REF!</v>
      </c>
      <c r="JQ37" s="45" t="e">
        <f>(EA37/#REF!)*100</f>
        <v>#REF!</v>
      </c>
      <c r="JR37" s="45" t="e">
        <f>(EE37/#REF!)*100</f>
        <v>#REF!</v>
      </c>
      <c r="JS37" s="45" t="e">
        <f>(EI37/#REF!)*100</f>
        <v>#REF!</v>
      </c>
      <c r="JT37" s="45" t="e">
        <f>EZ37/#REF!*100</f>
        <v>#REF!</v>
      </c>
      <c r="JU37" s="45" t="e">
        <f>FD37/#REF!*100</f>
        <v>#REF!</v>
      </c>
      <c r="JV37" s="45" t="e">
        <f>FH37/#REF!*100</f>
        <v>#REF!</v>
      </c>
      <c r="JW37" s="45" t="e">
        <f>FY37/#REF!*100</f>
        <v>#REF!</v>
      </c>
      <c r="JX37" s="45" t="e">
        <f>GC37/#REF!*100</f>
        <v>#REF!</v>
      </c>
      <c r="JY37" s="45" t="e">
        <f>GG37/#REF!*100</f>
        <v>#REF!</v>
      </c>
      <c r="JZ37" s="45" t="e">
        <f>GX37/#REF!*100</f>
        <v>#REF!</v>
      </c>
      <c r="KA37" s="45" t="e">
        <f>HB37/#REF!*100</f>
        <v>#REF!</v>
      </c>
      <c r="KB37" s="45" t="e">
        <f>HF37/#REF!*100</f>
        <v>#REF!</v>
      </c>
      <c r="KC37" s="45">
        <f t="shared" si="258"/>
        <v>2.5326000000000004</v>
      </c>
      <c r="KD37" s="45">
        <f t="shared" si="259"/>
        <v>84.103293058516925</v>
      </c>
      <c r="KE37" s="45">
        <f t="shared" si="260"/>
        <v>-0.14950000000000019</v>
      </c>
      <c r="KF37" s="45">
        <f t="shared" si="261"/>
        <v>314.38127090300958</v>
      </c>
      <c r="KG37" s="45">
        <f t="shared" si="262"/>
        <v>5.9879999999999995</v>
      </c>
      <c r="KH37" s="45">
        <f t="shared" si="263"/>
        <v>122.74549098196393</v>
      </c>
    </row>
    <row r="38" spans="1:294" s="45" customFormat="1">
      <c r="A38" s="69">
        <v>37</v>
      </c>
      <c r="B38" s="38">
        <v>33</v>
      </c>
      <c r="C38" s="60">
        <v>1164714</v>
      </c>
      <c r="D38" s="60">
        <v>68</v>
      </c>
      <c r="E38" s="45" t="s">
        <v>17</v>
      </c>
      <c r="F38" s="45">
        <v>1</v>
      </c>
      <c r="G38" s="45">
        <v>0</v>
      </c>
      <c r="H38" s="45">
        <v>151</v>
      </c>
      <c r="I38" s="45">
        <f t="shared" si="114"/>
        <v>1.51</v>
      </c>
      <c r="J38" s="45">
        <f t="shared" si="115"/>
        <v>2.2801</v>
      </c>
      <c r="K38" s="45">
        <v>1.411</v>
      </c>
      <c r="L38" s="45">
        <v>1</v>
      </c>
      <c r="M38" s="14" t="s">
        <v>71</v>
      </c>
      <c r="N38" s="14" t="s">
        <v>92</v>
      </c>
      <c r="O38" s="14" t="s">
        <v>80</v>
      </c>
      <c r="P38" s="14"/>
      <c r="Q38" s="14"/>
      <c r="R38" s="14"/>
      <c r="S38" s="14">
        <v>0</v>
      </c>
      <c r="T38">
        <v>0</v>
      </c>
      <c r="U38" s="14">
        <v>0</v>
      </c>
      <c r="V38" s="45">
        <v>0</v>
      </c>
      <c r="W38" s="60">
        <v>0</v>
      </c>
      <c r="X38" s="14"/>
      <c r="Y38" s="14"/>
      <c r="Z38" s="14"/>
      <c r="AA38" s="45">
        <v>1</v>
      </c>
      <c r="AB38" s="45">
        <v>460</v>
      </c>
      <c r="AC38" s="45">
        <v>1</v>
      </c>
      <c r="AD38" s="45">
        <v>1</v>
      </c>
      <c r="AE38" s="45">
        <v>0</v>
      </c>
      <c r="AF38" s="16">
        <v>43742</v>
      </c>
      <c r="AG38" s="16">
        <v>43746</v>
      </c>
      <c r="AH38" s="16">
        <v>43755</v>
      </c>
      <c r="AI38" s="36">
        <v>1</v>
      </c>
      <c r="AJ38" s="26">
        <f t="shared" si="116"/>
        <v>9</v>
      </c>
      <c r="AK38" s="45" t="s">
        <v>167</v>
      </c>
      <c r="AL38" s="32"/>
      <c r="AM38" s="32">
        <v>5</v>
      </c>
      <c r="AN38" s="32">
        <v>4</v>
      </c>
      <c r="AO38" s="25">
        <v>0</v>
      </c>
      <c r="AP38" s="25">
        <v>234</v>
      </c>
      <c r="AQ38" s="25">
        <v>80</v>
      </c>
      <c r="AR38" s="25" t="s">
        <v>145</v>
      </c>
      <c r="AS38" s="58">
        <v>1</v>
      </c>
      <c r="AT38" s="58" t="s">
        <v>145</v>
      </c>
      <c r="AU38" s="58">
        <v>1</v>
      </c>
      <c r="AV38"/>
      <c r="AW38" s="25" t="s">
        <v>150</v>
      </c>
      <c r="AX38" s="58">
        <v>1</v>
      </c>
      <c r="AY38" s="25">
        <v>0</v>
      </c>
      <c r="AZ38"/>
      <c r="BA38" s="25">
        <v>47.4</v>
      </c>
      <c r="BB38" s="25">
        <v>48.5</v>
      </c>
      <c r="BC38" s="25">
        <v>47.7</v>
      </c>
      <c r="BD38" s="25">
        <v>46.75</v>
      </c>
      <c r="BE38">
        <f t="shared" si="117"/>
        <v>1.1000000000000014</v>
      </c>
      <c r="BF38">
        <f t="shared" si="118"/>
        <v>0.30000000000000426</v>
      </c>
      <c r="BG38">
        <f t="shared" si="119"/>
        <v>-0.64999999999999858</v>
      </c>
      <c r="BH38">
        <f t="shared" si="120"/>
        <v>2.3206751054852353</v>
      </c>
      <c r="BI38">
        <f t="shared" si="121"/>
        <v>0.63291139240507233</v>
      </c>
      <c r="BJ38">
        <f t="shared" si="122"/>
        <v>-1.3713080168776342</v>
      </c>
      <c r="BK38">
        <f t="shared" si="123"/>
        <v>1.6447024135260349</v>
      </c>
      <c r="BL38">
        <f t="shared" si="124"/>
        <v>0.44855520368892438</v>
      </c>
      <c r="BM38">
        <f t="shared" si="125"/>
        <v>-0.97186960799265354</v>
      </c>
      <c r="BN38" s="45">
        <v>0</v>
      </c>
      <c r="BO38" s="45">
        <v>2</v>
      </c>
      <c r="BP38" s="45">
        <v>2</v>
      </c>
      <c r="BQ38" s="45">
        <v>1</v>
      </c>
      <c r="BR38" s="45">
        <f t="shared" si="126"/>
        <v>2</v>
      </c>
      <c r="BS38" s="45">
        <f t="shared" si="127"/>
        <v>2</v>
      </c>
      <c r="BT38" s="45">
        <f t="shared" si="128"/>
        <v>1</v>
      </c>
      <c r="BU38" s="45">
        <v>2</v>
      </c>
      <c r="BV38" s="45">
        <v>4</v>
      </c>
      <c r="BW38" s="45">
        <v>4</v>
      </c>
      <c r="BX38" s="45">
        <v>4</v>
      </c>
      <c r="BY38" s="45">
        <f t="shared" si="129"/>
        <v>2</v>
      </c>
      <c r="BZ38" s="45">
        <f t="shared" si="130"/>
        <v>2</v>
      </c>
      <c r="CA38" s="45">
        <f t="shared" si="131"/>
        <v>2</v>
      </c>
      <c r="CB38" s="45">
        <v>6</v>
      </c>
      <c r="CC38" s="45">
        <v>2.2200000000000002</v>
      </c>
      <c r="CD38" s="45">
        <v>3.12</v>
      </c>
      <c r="CE38" s="45">
        <v>3.01</v>
      </c>
      <c r="CF38" s="45">
        <v>3.31</v>
      </c>
      <c r="CG38" s="45">
        <f t="shared" si="132"/>
        <v>1.5733522324592488</v>
      </c>
      <c r="CH38" s="45">
        <f t="shared" si="133"/>
        <v>2.2111977321048903</v>
      </c>
      <c r="CI38" s="45">
        <f t="shared" si="134"/>
        <v>2.1332388377037561</v>
      </c>
      <c r="CJ38" s="45">
        <f t="shared" si="135"/>
        <v>2.3458540042523035</v>
      </c>
      <c r="CK38" s="45">
        <f t="shared" si="136"/>
        <v>1.4701986754966889</v>
      </c>
      <c r="CL38" s="45">
        <f t="shared" si="137"/>
        <v>2.0662251655629138</v>
      </c>
      <c r="CM38" s="45">
        <f t="shared" si="138"/>
        <v>1.9933774834437084</v>
      </c>
      <c r="CN38" s="45">
        <f t="shared" si="139"/>
        <v>2.1920529801324502</v>
      </c>
      <c r="CO38" s="45">
        <f t="shared" si="140"/>
        <v>0.97364150695144958</v>
      </c>
      <c r="CP38" s="45">
        <f t="shared" si="141"/>
        <v>1.3683610367966317</v>
      </c>
      <c r="CQ38" s="45">
        <f t="shared" si="142"/>
        <v>1.3201175387044426</v>
      </c>
      <c r="CR38" s="45">
        <f t="shared" si="143"/>
        <v>1.4516907153195036</v>
      </c>
      <c r="CS38">
        <f t="shared" si="144"/>
        <v>0.89999999999999991</v>
      </c>
      <c r="CT38" s="45">
        <f t="shared" si="145"/>
        <v>0.78999999999999959</v>
      </c>
      <c r="CU38" s="45">
        <f t="shared" si="146"/>
        <v>1.0899999999999999</v>
      </c>
      <c r="CV38" s="45">
        <f t="shared" si="147"/>
        <v>0.6378454996456413</v>
      </c>
      <c r="CW38" s="45">
        <f t="shared" si="148"/>
        <v>0.55988660524450717</v>
      </c>
      <c r="CX38" s="45">
        <f t="shared" si="149"/>
        <v>0.77250177179305446</v>
      </c>
      <c r="CY38" s="45">
        <f t="shared" si="150"/>
        <v>0.5960264900662251</v>
      </c>
      <c r="CZ38" s="45">
        <f t="shared" si="151"/>
        <v>0.52317880794701954</v>
      </c>
      <c r="DA38" s="45">
        <f t="shared" si="152"/>
        <v>0.7218543046357615</v>
      </c>
      <c r="DB38" s="45">
        <v>1.93</v>
      </c>
      <c r="DC38" s="45">
        <v>2.59</v>
      </c>
      <c r="DD38" s="45">
        <v>2.4500000000000002</v>
      </c>
      <c r="DE38" s="45">
        <v>2.75</v>
      </c>
      <c r="DF38" s="45">
        <f t="shared" si="153"/>
        <v>1.3678242381289865</v>
      </c>
      <c r="DG38" s="45">
        <f t="shared" si="154"/>
        <v>1.8355776045357901</v>
      </c>
      <c r="DH38" s="45">
        <f t="shared" si="155"/>
        <v>1.7363571934798017</v>
      </c>
      <c r="DI38" s="45">
        <f t="shared" si="156"/>
        <v>1.9489723600283486</v>
      </c>
      <c r="DJ38" s="45">
        <f t="shared" si="157"/>
        <v>1.2781456953642383</v>
      </c>
      <c r="DK38" s="45">
        <f t="shared" si="158"/>
        <v>1.7152317880794701</v>
      </c>
      <c r="DL38" s="45">
        <f t="shared" si="159"/>
        <v>1.6225165562913908</v>
      </c>
      <c r="DM38" s="45">
        <f t="shared" si="160"/>
        <v>1.8211920529801324</v>
      </c>
      <c r="DN38" s="45">
        <f t="shared" si="161"/>
        <v>0.84645410289022405</v>
      </c>
      <c r="DO38" s="45">
        <f t="shared" si="162"/>
        <v>1.1359150914433578</v>
      </c>
      <c r="DP38" s="45">
        <f t="shared" si="163"/>
        <v>1.0745142756896628</v>
      </c>
      <c r="DQ38" s="45">
        <f t="shared" si="164"/>
        <v>1.2060874523047234</v>
      </c>
      <c r="DR38">
        <f t="shared" si="165"/>
        <v>0.65999999999999992</v>
      </c>
      <c r="DS38" s="45">
        <f t="shared" si="166"/>
        <v>0.52000000000000024</v>
      </c>
      <c r="DT38" s="45">
        <f t="shared" si="167"/>
        <v>0.82000000000000006</v>
      </c>
      <c r="DU38" s="45">
        <f t="shared" si="168"/>
        <v>0.46775336640680359</v>
      </c>
      <c r="DV38" s="45">
        <f t="shared" si="169"/>
        <v>0.36853295535081521</v>
      </c>
      <c r="DW38" s="45">
        <f t="shared" si="170"/>
        <v>0.58114812189936216</v>
      </c>
      <c r="DX38" s="45">
        <f t="shared" si="171"/>
        <v>0.43708609271523174</v>
      </c>
      <c r="DY38" s="45">
        <f t="shared" si="172"/>
        <v>0.34437086092715247</v>
      </c>
      <c r="DZ38" s="45">
        <f t="shared" si="173"/>
        <v>0.54304635761589404</v>
      </c>
      <c r="EA38" s="45">
        <v>0.28999999999999998</v>
      </c>
      <c r="EB38" s="45">
        <v>0.53</v>
      </c>
      <c r="EC38" s="45">
        <v>0.56000000000000005</v>
      </c>
      <c r="ED38" s="45">
        <v>0.56000000000000005</v>
      </c>
      <c r="EE38" s="45">
        <f t="shared" si="174"/>
        <v>0.2055279943302622</v>
      </c>
      <c r="EF38" s="45">
        <f t="shared" si="175"/>
        <v>0.37562012756909996</v>
      </c>
      <c r="EG38" s="45">
        <f t="shared" si="176"/>
        <v>0.39688164422395467</v>
      </c>
      <c r="EH38" s="45">
        <f t="shared" si="177"/>
        <v>0.39688164422395467</v>
      </c>
      <c r="EI38" s="45">
        <f t="shared" si="178"/>
        <v>0.19205298013245031</v>
      </c>
      <c r="EJ38" s="45">
        <f t="shared" si="179"/>
        <v>0.35099337748344372</v>
      </c>
      <c r="EK38" s="45">
        <f t="shared" si="180"/>
        <v>0.37086092715231789</v>
      </c>
      <c r="EL38" s="45">
        <f t="shared" si="181"/>
        <v>0.37086092715231789</v>
      </c>
      <c r="EM38" s="45">
        <f t="shared" si="182"/>
        <v>0.12718740406122536</v>
      </c>
      <c r="EN38" s="45">
        <f t="shared" si="183"/>
        <v>0.23244594535327398</v>
      </c>
      <c r="EO38" s="45">
        <f t="shared" si="184"/>
        <v>0.24560326301478008</v>
      </c>
      <c r="EP38" s="45">
        <f t="shared" si="185"/>
        <v>0.24560326301478008</v>
      </c>
      <c r="EQ38" s="45">
        <f t="shared" si="186"/>
        <v>0.24000000000000005</v>
      </c>
      <c r="ER38" s="45">
        <f t="shared" si="187"/>
        <v>0.27000000000000007</v>
      </c>
      <c r="ES38" s="45">
        <f t="shared" si="188"/>
        <v>0.27000000000000007</v>
      </c>
      <c r="ET38" s="45">
        <f t="shared" si="189"/>
        <v>0.17009213323883773</v>
      </c>
      <c r="EU38" s="45">
        <f t="shared" si="190"/>
        <v>0.19135364989369247</v>
      </c>
      <c r="EV38" s="45">
        <f t="shared" si="191"/>
        <v>0.19135364989369247</v>
      </c>
      <c r="EW38" s="45">
        <f t="shared" si="192"/>
        <v>0.15894039735099341</v>
      </c>
      <c r="EX38" s="45">
        <f t="shared" si="193"/>
        <v>0.1788079470198676</v>
      </c>
      <c r="EY38" s="45">
        <f t="shared" si="194"/>
        <v>0.1788079470198676</v>
      </c>
      <c r="EZ38" s="45">
        <v>-0.23</v>
      </c>
      <c r="FA38" s="45">
        <v>-0.66</v>
      </c>
      <c r="FB38" s="45">
        <v>-0.57999999999999996</v>
      </c>
      <c r="FC38" s="45">
        <v>-0.59</v>
      </c>
      <c r="FD38" s="45">
        <f t="shared" si="195"/>
        <v>-0.16300496102055281</v>
      </c>
      <c r="FE38" s="45">
        <f t="shared" si="196"/>
        <v>-0.46775336640680371</v>
      </c>
      <c r="FF38" s="45">
        <f t="shared" si="197"/>
        <v>-0.4110559886605244</v>
      </c>
      <c r="FG38" s="45">
        <f t="shared" si="198"/>
        <v>-0.41814316087880932</v>
      </c>
      <c r="FH38" s="45">
        <f t="shared" si="199"/>
        <v>-0.15231788079470199</v>
      </c>
      <c r="FI38" s="45">
        <f t="shared" si="200"/>
        <v>-0.4370860927152318</v>
      </c>
      <c r="FJ38" s="45">
        <f t="shared" si="201"/>
        <v>-0.38410596026490063</v>
      </c>
      <c r="FK38" s="45">
        <f t="shared" si="202"/>
        <v>-0.39072847682119205</v>
      </c>
      <c r="FL38" s="45">
        <f t="shared" si="203"/>
        <v>-0.10087276873821324</v>
      </c>
      <c r="FM38" s="45">
        <f t="shared" si="204"/>
        <v>-0.28946098855313362</v>
      </c>
      <c r="FN38" s="45">
        <f t="shared" si="205"/>
        <v>-0.25437480812245072</v>
      </c>
      <c r="FO38" s="45">
        <f t="shared" si="206"/>
        <v>-0.2587605806762861</v>
      </c>
      <c r="FP38" s="45">
        <f t="shared" si="207"/>
        <v>-0.43000000000000005</v>
      </c>
      <c r="FQ38" s="45">
        <f t="shared" si="208"/>
        <v>-0.35</v>
      </c>
      <c r="FR38" s="45">
        <f t="shared" si="209"/>
        <v>-0.36</v>
      </c>
      <c r="FS38" s="45">
        <f t="shared" si="210"/>
        <v>-0.30474840538625092</v>
      </c>
      <c r="FT38" s="45">
        <f t="shared" si="211"/>
        <v>-0.24805102763997164</v>
      </c>
      <c r="FU38" s="45">
        <f t="shared" si="212"/>
        <v>-0.25513819985825653</v>
      </c>
      <c r="FV38" s="45">
        <f t="shared" si="213"/>
        <v>-0.28476821192052981</v>
      </c>
      <c r="FW38" s="45">
        <f t="shared" si="214"/>
        <v>-0.23178807947019867</v>
      </c>
      <c r="FX38" s="45">
        <f t="shared" si="215"/>
        <v>-0.23841059602649006</v>
      </c>
      <c r="FY38" s="45">
        <v>7.12</v>
      </c>
      <c r="FZ38" s="45">
        <v>10.83</v>
      </c>
      <c r="GA38" s="45">
        <v>10.91</v>
      </c>
      <c r="GB38" s="45">
        <v>10.39</v>
      </c>
      <c r="GC38" s="45">
        <f t="shared" si="216"/>
        <v>5.0460666194188519</v>
      </c>
      <c r="GD38" s="45">
        <f t="shared" si="217"/>
        <v>7.6754075124025514</v>
      </c>
      <c r="GE38" s="45">
        <f t="shared" si="218"/>
        <v>7.7321048901488307</v>
      </c>
      <c r="GF38" s="45">
        <f t="shared" si="219"/>
        <v>7.3635719347980162</v>
      </c>
      <c r="GG38" s="45">
        <f t="shared" si="220"/>
        <v>4.7152317880794703</v>
      </c>
      <c r="GH38" s="45">
        <f t="shared" si="221"/>
        <v>7.1721854304635766</v>
      </c>
      <c r="GI38" s="45">
        <f t="shared" si="222"/>
        <v>7.2251655629139071</v>
      </c>
      <c r="GJ38" s="45">
        <f t="shared" si="223"/>
        <v>6.8807947019867557</v>
      </c>
      <c r="GK38" s="45">
        <f t="shared" si="224"/>
        <v>3.1226700583307752</v>
      </c>
      <c r="GL38" s="45">
        <f t="shared" si="225"/>
        <v>4.7497916758036931</v>
      </c>
      <c r="GM38" s="45">
        <f t="shared" si="226"/>
        <v>4.7848778562343757</v>
      </c>
      <c r="GN38" s="45">
        <f t="shared" si="227"/>
        <v>4.5568176834349376</v>
      </c>
      <c r="GO38" s="45">
        <f t="shared" si="228"/>
        <v>3.71</v>
      </c>
      <c r="GP38" s="45">
        <f t="shared" si="229"/>
        <v>3.79</v>
      </c>
      <c r="GQ38" s="45">
        <f t="shared" si="230"/>
        <v>3.2700000000000005</v>
      </c>
      <c r="GR38" s="45">
        <f t="shared" si="231"/>
        <v>2.6293408929836994</v>
      </c>
      <c r="GS38" s="45">
        <f t="shared" si="232"/>
        <v>2.6860382707299788</v>
      </c>
      <c r="GT38" s="45">
        <f t="shared" si="233"/>
        <v>2.3175053153791638</v>
      </c>
      <c r="GU38" s="45">
        <f t="shared" si="234"/>
        <v>2.4569536423841059</v>
      </c>
      <c r="GV38" s="45">
        <f t="shared" si="235"/>
        <v>2.5099337748344372</v>
      </c>
      <c r="GW38" s="45">
        <f t="shared" si="236"/>
        <v>2.1655629139072849</v>
      </c>
      <c r="GX38" s="45">
        <v>0.89</v>
      </c>
      <c r="GY38" s="45">
        <v>2.9</v>
      </c>
      <c r="GZ38" s="45">
        <v>2.61</v>
      </c>
      <c r="HA38" s="45">
        <v>2.7</v>
      </c>
      <c r="HB38" s="45">
        <f t="shared" si="237"/>
        <v>0.63075832742735649</v>
      </c>
      <c r="HC38" s="45">
        <f t="shared" si="238"/>
        <v>2.0552799433026223</v>
      </c>
      <c r="HD38" s="45">
        <f t="shared" si="239"/>
        <v>1.8497519489723599</v>
      </c>
      <c r="HE38" s="45">
        <f t="shared" si="240"/>
        <v>1.9135364989369243</v>
      </c>
      <c r="HF38" s="45">
        <f t="shared" si="241"/>
        <v>0.58940397350993379</v>
      </c>
      <c r="HG38" s="45">
        <f t="shared" si="242"/>
        <v>1.9205298013245033</v>
      </c>
      <c r="HH38" s="45">
        <f t="shared" si="243"/>
        <v>1.7284768211920529</v>
      </c>
      <c r="HI38" s="45">
        <f t="shared" si="244"/>
        <v>1.7880794701986755</v>
      </c>
      <c r="HJ38" s="45">
        <f t="shared" si="245"/>
        <v>0.39033375729134689</v>
      </c>
      <c r="HK38" s="45">
        <f t="shared" si="246"/>
        <v>1.2718740406122537</v>
      </c>
      <c r="HL38" s="45">
        <f t="shared" si="247"/>
        <v>1.1446866365510284</v>
      </c>
      <c r="HM38" s="45">
        <f t="shared" si="248"/>
        <v>1.1841585895355466</v>
      </c>
      <c r="HN38" s="45">
        <f t="shared" si="249"/>
        <v>2.0099999999999998</v>
      </c>
      <c r="HO38" s="45">
        <f t="shared" si="250"/>
        <v>1.7199999999999998</v>
      </c>
      <c r="HP38" s="45">
        <f t="shared" si="251"/>
        <v>1.81</v>
      </c>
      <c r="HQ38" s="45">
        <f t="shared" si="252"/>
        <v>1.4245216158752656</v>
      </c>
      <c r="HR38" s="45">
        <f t="shared" si="253"/>
        <v>1.2189936215450032</v>
      </c>
      <c r="HS38" s="45">
        <f t="shared" si="254"/>
        <v>1.2827781715095676</v>
      </c>
      <c r="HT38" s="45">
        <f t="shared" si="255"/>
        <v>1.3311258278145695</v>
      </c>
      <c r="HU38" s="45">
        <f t="shared" si="256"/>
        <v>1.139072847682119</v>
      </c>
      <c r="HV38" s="45">
        <f t="shared" si="257"/>
        <v>1.1986754966887418</v>
      </c>
      <c r="HW38" s="45">
        <v>0</v>
      </c>
      <c r="HX38" s="45">
        <v>0</v>
      </c>
      <c r="HY38" s="45">
        <v>0</v>
      </c>
      <c r="HZ38" s="45">
        <v>3360</v>
      </c>
      <c r="IA38" s="45">
        <v>111</v>
      </c>
      <c r="IB38" s="45">
        <v>3360</v>
      </c>
      <c r="IC38" s="45">
        <v>112.9</v>
      </c>
      <c r="ID38" s="45">
        <v>2490</v>
      </c>
      <c r="IE38" s="45">
        <v>104.2</v>
      </c>
      <c r="IF38" s="45">
        <v>74.180000000000007</v>
      </c>
      <c r="IG38" s="45">
        <v>16.84</v>
      </c>
      <c r="IH38" s="45">
        <v>131.80000000000001</v>
      </c>
      <c r="II38" s="45">
        <v>0</v>
      </c>
      <c r="IJ38" s="45">
        <v>0</v>
      </c>
      <c r="IK38" s="45">
        <v>0</v>
      </c>
      <c r="IL38" s="45">
        <v>0</v>
      </c>
      <c r="IM38" s="45">
        <v>0</v>
      </c>
      <c r="IN38" s="45">
        <v>0</v>
      </c>
      <c r="IO38" s="45">
        <v>0</v>
      </c>
      <c r="IP38" s="45">
        <v>0</v>
      </c>
      <c r="IQ38" s="45">
        <v>0</v>
      </c>
      <c r="IR38" s="45">
        <v>0</v>
      </c>
      <c r="IS38" s="49">
        <v>0</v>
      </c>
      <c r="IT38" s="45">
        <v>1</v>
      </c>
      <c r="IU38" s="49">
        <v>0</v>
      </c>
      <c r="IV38" s="45">
        <v>0</v>
      </c>
      <c r="IW38" s="45">
        <v>1</v>
      </c>
      <c r="IX38" s="45">
        <v>0</v>
      </c>
      <c r="IY38" s="45">
        <v>1</v>
      </c>
      <c r="IZ38" s="45">
        <v>1</v>
      </c>
      <c r="JA38" s="45">
        <v>1</v>
      </c>
      <c r="JB38" s="45">
        <v>1</v>
      </c>
      <c r="JC38" s="45">
        <v>0</v>
      </c>
      <c r="JD38" s="45">
        <v>0</v>
      </c>
      <c r="JE38" s="45">
        <v>1</v>
      </c>
      <c r="JF38" s="45">
        <v>1</v>
      </c>
      <c r="JG38" s="45">
        <v>1</v>
      </c>
      <c r="JH38" s="45">
        <v>0</v>
      </c>
      <c r="JI38" s="45">
        <v>1</v>
      </c>
      <c r="JJ38" s="45">
        <v>1</v>
      </c>
      <c r="JK38" s="45" t="e">
        <f>(CC38/#REF!)*100</f>
        <v>#REF!</v>
      </c>
      <c r="JL38" s="45" t="e">
        <f>(CG38/#REF!)*100</f>
        <v>#REF!</v>
      </c>
      <c r="JM38" s="45" t="e">
        <f>(CK38/#REF!)*100</f>
        <v>#REF!</v>
      </c>
      <c r="JN38" s="45" t="e">
        <f>(DB38/#REF!)*100</f>
        <v>#REF!</v>
      </c>
      <c r="JO38" s="45" t="e">
        <f>(DF38/#REF!)*100</f>
        <v>#REF!</v>
      </c>
      <c r="JP38" s="45" t="e">
        <f>(DJ38/#REF!)*100</f>
        <v>#REF!</v>
      </c>
      <c r="JQ38" s="45" t="e">
        <f>(EA38/#REF!)*100</f>
        <v>#REF!</v>
      </c>
      <c r="JR38" s="45" t="e">
        <f>(EE38/#REF!)*100</f>
        <v>#REF!</v>
      </c>
      <c r="JS38" s="45" t="e">
        <f>(EI38/#REF!)*100</f>
        <v>#REF!</v>
      </c>
      <c r="JT38" s="45" t="e">
        <f>EZ38/#REF!*100</f>
        <v>#REF!</v>
      </c>
      <c r="JU38" s="45" t="e">
        <f>FD38/#REF!*100</f>
        <v>#REF!</v>
      </c>
      <c r="JV38" s="45" t="e">
        <f>FH38/#REF!*100</f>
        <v>#REF!</v>
      </c>
      <c r="JW38" s="45" t="e">
        <f>FY38/#REF!*100</f>
        <v>#REF!</v>
      </c>
      <c r="JX38" s="45" t="e">
        <f>GC38/#REF!*100</f>
        <v>#REF!</v>
      </c>
      <c r="JY38" s="45" t="e">
        <f>GG38/#REF!*100</f>
        <v>#REF!</v>
      </c>
      <c r="JZ38" s="45" t="e">
        <f>GX38/#REF!*100</f>
        <v>#REF!</v>
      </c>
      <c r="KA38" s="45" t="e">
        <f>HB38/#REF!*100</f>
        <v>#REF!</v>
      </c>
      <c r="KB38" s="45" t="e">
        <f>HF38/#REF!*100</f>
        <v>#REF!</v>
      </c>
      <c r="KC38" s="45">
        <f t="shared" si="258"/>
        <v>2.1787999999999998</v>
      </c>
      <c r="KD38" s="45">
        <f t="shared" si="259"/>
        <v>101.89094914631909</v>
      </c>
      <c r="KE38" s="45">
        <f t="shared" si="260"/>
        <v>-0.32000000000000028</v>
      </c>
      <c r="KF38" s="45">
        <f t="shared" si="261"/>
        <v>71.874999999999943</v>
      </c>
      <c r="KG38" s="45">
        <f t="shared" si="262"/>
        <v>7.5069999999999997</v>
      </c>
      <c r="KH38" s="45">
        <f t="shared" si="263"/>
        <v>94.844811509258037</v>
      </c>
    </row>
    <row r="39" spans="1:294" s="45" customFormat="1">
      <c r="A39">
        <v>44</v>
      </c>
      <c r="B39" s="38">
        <v>40</v>
      </c>
      <c r="C39" s="60">
        <v>2517672</v>
      </c>
      <c r="D39" s="60">
        <v>82</v>
      </c>
      <c r="E39" s="45" t="s">
        <v>17</v>
      </c>
      <c r="F39" s="45">
        <v>1</v>
      </c>
      <c r="G39" s="45">
        <v>0</v>
      </c>
      <c r="H39" s="45">
        <v>169.1</v>
      </c>
      <c r="I39" s="45">
        <f t="shared" si="114"/>
        <v>1.6909999999999998</v>
      </c>
      <c r="J39" s="45">
        <f t="shared" si="115"/>
        <v>2.8594809999999993</v>
      </c>
      <c r="K39" s="45">
        <v>1.786</v>
      </c>
      <c r="L39" s="45">
        <v>1</v>
      </c>
      <c r="M39" s="14" t="s">
        <v>19</v>
      </c>
      <c r="N39" s="14" t="s">
        <v>72</v>
      </c>
      <c r="O39" s="14" t="s">
        <v>20</v>
      </c>
      <c r="P39" s="14" t="s">
        <v>87</v>
      </c>
      <c r="Q39" s="14"/>
      <c r="R39" s="14"/>
      <c r="S39" s="14">
        <v>0</v>
      </c>
      <c r="T39">
        <v>0</v>
      </c>
      <c r="U39" s="14">
        <v>0</v>
      </c>
      <c r="V39" s="45">
        <v>0</v>
      </c>
      <c r="W39" s="60">
        <v>1</v>
      </c>
      <c r="X39" s="14" t="s">
        <v>141</v>
      </c>
      <c r="Y39" s="14"/>
      <c r="Z39" s="14"/>
      <c r="AA39" s="45">
        <v>1</v>
      </c>
      <c r="AB39" s="45">
        <v>500</v>
      </c>
      <c r="AC39" s="45">
        <v>1</v>
      </c>
      <c r="AD39" s="45">
        <v>1</v>
      </c>
      <c r="AE39" s="45">
        <v>0</v>
      </c>
      <c r="AF39" s="16">
        <v>43850</v>
      </c>
      <c r="AG39" s="16">
        <v>43853</v>
      </c>
      <c r="AH39" s="16">
        <v>43860</v>
      </c>
      <c r="AI39" s="36">
        <v>1</v>
      </c>
      <c r="AJ39" s="26">
        <f t="shared" si="116"/>
        <v>7</v>
      </c>
      <c r="AK39" s="45" t="s">
        <v>167</v>
      </c>
      <c r="AL39" s="32" t="s">
        <v>182</v>
      </c>
      <c r="AM39" s="32">
        <v>5</v>
      </c>
      <c r="AN39" s="32">
        <v>4</v>
      </c>
      <c r="AO39" s="25">
        <v>0</v>
      </c>
      <c r="AP39" s="25">
        <v>295</v>
      </c>
      <c r="AQ39" s="25">
        <v>100</v>
      </c>
      <c r="AR39" s="25" t="s">
        <v>183</v>
      </c>
      <c r="AS39" s="58">
        <v>1</v>
      </c>
      <c r="AT39" s="58" t="s">
        <v>183</v>
      </c>
      <c r="AU39" s="58">
        <v>1</v>
      </c>
      <c r="AV39"/>
      <c r="AW39" s="25" t="s">
        <v>150</v>
      </c>
      <c r="AX39" s="58">
        <v>1</v>
      </c>
      <c r="AY39" s="25">
        <v>0</v>
      </c>
      <c r="AZ39"/>
      <c r="BA39" s="25">
        <v>68.5</v>
      </c>
      <c r="BB39" s="25">
        <v>69.599999999999994</v>
      </c>
      <c r="BC39" s="25">
        <v>69.75</v>
      </c>
      <c r="BD39" s="25">
        <v>69</v>
      </c>
      <c r="BE39">
        <f t="shared" si="117"/>
        <v>1.0999999999999943</v>
      </c>
      <c r="BF39">
        <f t="shared" si="118"/>
        <v>1.25</v>
      </c>
      <c r="BG39">
        <f t="shared" si="119"/>
        <v>0.5</v>
      </c>
      <c r="BH39">
        <f t="shared" si="120"/>
        <v>1.605839416058386</v>
      </c>
      <c r="BI39">
        <f t="shared" si="121"/>
        <v>1.824817518248175</v>
      </c>
      <c r="BJ39">
        <f t="shared" si="122"/>
        <v>0.72992700729927007</v>
      </c>
      <c r="BK39">
        <f t="shared" si="123"/>
        <v>0.89912621279864835</v>
      </c>
      <c r="BL39">
        <f t="shared" si="124"/>
        <v>1.0217343327257418</v>
      </c>
      <c r="BM39">
        <f t="shared" si="125"/>
        <v>0.40869373309029677</v>
      </c>
      <c r="BN39" s="45">
        <v>0</v>
      </c>
      <c r="BO39" s="45">
        <v>2</v>
      </c>
      <c r="BP39" s="45">
        <v>1</v>
      </c>
      <c r="BQ39" s="45">
        <v>1</v>
      </c>
      <c r="BR39" s="45">
        <f t="shared" si="126"/>
        <v>2</v>
      </c>
      <c r="BS39" s="45">
        <f t="shared" si="127"/>
        <v>1</v>
      </c>
      <c r="BT39" s="45">
        <f t="shared" si="128"/>
        <v>1</v>
      </c>
      <c r="BU39" s="45">
        <v>0</v>
      </c>
      <c r="BV39" s="45">
        <v>6</v>
      </c>
      <c r="BW39" s="45">
        <v>2</v>
      </c>
      <c r="BX39" s="45">
        <v>3</v>
      </c>
      <c r="BY39" s="45">
        <f t="shared" si="129"/>
        <v>6</v>
      </c>
      <c r="BZ39" s="45">
        <f t="shared" si="130"/>
        <v>2</v>
      </c>
      <c r="CA39" s="45">
        <f t="shared" si="131"/>
        <v>3</v>
      </c>
      <c r="CB39" s="45">
        <v>2</v>
      </c>
      <c r="CC39" s="45">
        <v>2.44</v>
      </c>
      <c r="CD39" s="45">
        <v>3.19</v>
      </c>
      <c r="CE39" s="45">
        <v>3.52</v>
      </c>
      <c r="CF39" s="45">
        <v>2.38</v>
      </c>
      <c r="CG39" s="45">
        <f t="shared" si="132"/>
        <v>1.3661814109742441</v>
      </c>
      <c r="CH39" s="45">
        <f t="shared" si="133"/>
        <v>1.7861142217245241</v>
      </c>
      <c r="CI39" s="45">
        <f t="shared" si="134"/>
        <v>1.9708846584546473</v>
      </c>
      <c r="CJ39" s="45">
        <f t="shared" si="135"/>
        <v>1.3325867861142215</v>
      </c>
      <c r="CK39" s="45">
        <f t="shared" si="136"/>
        <v>1.4429331756357187</v>
      </c>
      <c r="CL39" s="45">
        <f t="shared" si="137"/>
        <v>1.8864577173270256</v>
      </c>
      <c r="CM39" s="45">
        <f t="shared" si="138"/>
        <v>2.0816085156712005</v>
      </c>
      <c r="CN39" s="45">
        <f t="shared" si="139"/>
        <v>1.4074512123004139</v>
      </c>
      <c r="CO39" s="45">
        <f t="shared" si="140"/>
        <v>0.85330170055335242</v>
      </c>
      <c r="CP39" s="45">
        <f t="shared" si="141"/>
        <v>1.1155870593299975</v>
      </c>
      <c r="CQ39" s="45">
        <f t="shared" si="142"/>
        <v>1.2309926171917214</v>
      </c>
      <c r="CR39" s="45">
        <f t="shared" si="143"/>
        <v>0.83231887185122078</v>
      </c>
      <c r="CS39">
        <f t="shared" si="144"/>
        <v>0.75</v>
      </c>
      <c r="CT39" s="45">
        <f t="shared" si="145"/>
        <v>1.08</v>
      </c>
      <c r="CU39" s="45">
        <f t="shared" si="146"/>
        <v>-6.0000000000000053E-2</v>
      </c>
      <c r="CV39" s="45">
        <f t="shared" si="147"/>
        <v>0.41993281075027994</v>
      </c>
      <c r="CW39" s="45">
        <f t="shared" si="148"/>
        <v>0.60470324748040316</v>
      </c>
      <c r="CX39" s="45">
        <f t="shared" si="149"/>
        <v>-3.3594624860022425E-2</v>
      </c>
      <c r="CY39" s="45">
        <f t="shared" si="150"/>
        <v>0.44352454169130695</v>
      </c>
      <c r="CZ39" s="45">
        <f t="shared" si="151"/>
        <v>0.6386753400354821</v>
      </c>
      <c r="DA39" s="45">
        <f t="shared" si="152"/>
        <v>-3.5481963335304588E-2</v>
      </c>
      <c r="DB39" s="45">
        <v>2.08</v>
      </c>
      <c r="DC39" s="45">
        <v>2.2599999999999998</v>
      </c>
      <c r="DD39" s="45">
        <v>2.85</v>
      </c>
      <c r="DE39" s="45">
        <v>1.68</v>
      </c>
      <c r="DF39" s="45">
        <f t="shared" si="153"/>
        <v>1.1646136618141099</v>
      </c>
      <c r="DG39" s="45">
        <f t="shared" si="154"/>
        <v>1.2653975363941767</v>
      </c>
      <c r="DH39" s="45">
        <f t="shared" si="155"/>
        <v>1.5957446808510638</v>
      </c>
      <c r="DI39" s="45">
        <f t="shared" si="156"/>
        <v>0.94064949608062709</v>
      </c>
      <c r="DJ39" s="45">
        <f t="shared" si="157"/>
        <v>1.2300413956238914</v>
      </c>
      <c r="DK39" s="45">
        <f t="shared" si="158"/>
        <v>1.3364872856298049</v>
      </c>
      <c r="DL39" s="45">
        <f t="shared" si="159"/>
        <v>1.6853932584269664</v>
      </c>
      <c r="DM39" s="45">
        <f t="shared" si="160"/>
        <v>0.99349497338852755</v>
      </c>
      <c r="DN39" s="45">
        <f t="shared" si="161"/>
        <v>0.72740472834056269</v>
      </c>
      <c r="DO39" s="45">
        <f t="shared" si="162"/>
        <v>0.7903532144469575</v>
      </c>
      <c r="DP39" s="45">
        <f t="shared" si="163"/>
        <v>0.99668436335125177</v>
      </c>
      <c r="DQ39" s="45">
        <f t="shared" si="164"/>
        <v>0.58751920365968524</v>
      </c>
      <c r="DR39">
        <f t="shared" si="165"/>
        <v>0.17999999999999972</v>
      </c>
      <c r="DS39" s="45">
        <f t="shared" si="166"/>
        <v>0.77</v>
      </c>
      <c r="DT39" s="45">
        <f t="shared" si="167"/>
        <v>-0.40000000000000013</v>
      </c>
      <c r="DU39" s="45">
        <f t="shared" si="168"/>
        <v>0.10078387458006703</v>
      </c>
      <c r="DV39" s="45">
        <f t="shared" si="169"/>
        <v>0.43113101903695411</v>
      </c>
      <c r="DW39" s="45">
        <f t="shared" si="170"/>
        <v>-0.22396416573348271</v>
      </c>
      <c r="DX39" s="45">
        <f t="shared" si="171"/>
        <v>0.10644589000591351</v>
      </c>
      <c r="DY39" s="45">
        <f t="shared" si="172"/>
        <v>0.45535186280307516</v>
      </c>
      <c r="DZ39" s="45">
        <f t="shared" si="173"/>
        <v>-0.23654642223536379</v>
      </c>
      <c r="EA39" s="45">
        <v>0.36</v>
      </c>
      <c r="EB39" s="45">
        <v>0.93</v>
      </c>
      <c r="EC39" s="45">
        <v>0.87</v>
      </c>
      <c r="ED39" s="45">
        <v>0.7</v>
      </c>
      <c r="EE39" s="45">
        <f t="shared" si="174"/>
        <v>0.20156774916013437</v>
      </c>
      <c r="EF39" s="45">
        <f t="shared" si="175"/>
        <v>0.52071668533034721</v>
      </c>
      <c r="EG39" s="45">
        <f t="shared" si="176"/>
        <v>0.48712206047032475</v>
      </c>
      <c r="EH39" s="45">
        <f t="shared" si="177"/>
        <v>0.39193729003359457</v>
      </c>
      <c r="EI39" s="45">
        <f t="shared" si="178"/>
        <v>0.21289178001182735</v>
      </c>
      <c r="EJ39" s="45">
        <f t="shared" si="179"/>
        <v>0.54997043169722071</v>
      </c>
      <c r="EK39" s="45">
        <f t="shared" si="180"/>
        <v>0.51448846836191608</v>
      </c>
      <c r="EL39" s="45">
        <f t="shared" si="181"/>
        <v>0.41395623891188649</v>
      </c>
      <c r="EM39" s="45">
        <f t="shared" si="182"/>
        <v>0.1258969722127897</v>
      </c>
      <c r="EN39" s="45">
        <f t="shared" si="183"/>
        <v>0.32523384488304008</v>
      </c>
      <c r="EO39" s="45">
        <f t="shared" si="184"/>
        <v>0.30425101618090844</v>
      </c>
      <c r="EP39" s="45">
        <f t="shared" si="185"/>
        <v>0.24479966819153551</v>
      </c>
      <c r="EQ39" s="45">
        <f t="shared" si="186"/>
        <v>0.57000000000000006</v>
      </c>
      <c r="ER39" s="45">
        <f t="shared" si="187"/>
        <v>0.51</v>
      </c>
      <c r="ES39" s="45">
        <f t="shared" si="188"/>
        <v>0.33999999999999997</v>
      </c>
      <c r="ET39" s="45">
        <f t="shared" si="189"/>
        <v>0.31914893617021278</v>
      </c>
      <c r="EU39" s="45">
        <f t="shared" si="190"/>
        <v>0.28555431131019038</v>
      </c>
      <c r="EV39" s="45">
        <f t="shared" si="191"/>
        <v>0.19036954087346022</v>
      </c>
      <c r="EW39" s="45">
        <f t="shared" si="192"/>
        <v>0.3370786516853933</v>
      </c>
      <c r="EX39" s="45">
        <f t="shared" si="193"/>
        <v>0.30159668835008874</v>
      </c>
      <c r="EY39" s="45">
        <f t="shared" si="194"/>
        <v>0.20106445890005914</v>
      </c>
      <c r="EZ39" s="45">
        <v>-0.17</v>
      </c>
      <c r="FA39" s="45">
        <v>-1.41</v>
      </c>
      <c r="FB39" s="45">
        <v>-1.0900000000000001</v>
      </c>
      <c r="FC39" s="45">
        <v>-1.05</v>
      </c>
      <c r="FD39" s="45">
        <f t="shared" si="195"/>
        <v>-9.5184770436730126E-2</v>
      </c>
      <c r="FE39" s="45">
        <f t="shared" si="196"/>
        <v>-0.78947368421052622</v>
      </c>
      <c r="FF39" s="45">
        <f t="shared" si="197"/>
        <v>-0.61030235162374025</v>
      </c>
      <c r="FG39" s="45">
        <f t="shared" si="198"/>
        <v>-0.5879059350503919</v>
      </c>
      <c r="FH39" s="45">
        <f t="shared" si="199"/>
        <v>-0.10053222945002958</v>
      </c>
      <c r="FI39" s="45">
        <f t="shared" si="200"/>
        <v>-0.83382613837965702</v>
      </c>
      <c r="FJ39" s="45">
        <f t="shared" si="201"/>
        <v>-0.64458900059136615</v>
      </c>
      <c r="FK39" s="45">
        <f t="shared" si="202"/>
        <v>-0.62093435836782973</v>
      </c>
      <c r="FL39" s="45">
        <f t="shared" si="203"/>
        <v>-5.9451347989372919E-2</v>
      </c>
      <c r="FM39" s="45">
        <f t="shared" si="204"/>
        <v>-0.49309647450009297</v>
      </c>
      <c r="FN39" s="45">
        <f t="shared" si="205"/>
        <v>-0.38118805475539103</v>
      </c>
      <c r="FO39" s="45">
        <f t="shared" si="206"/>
        <v>-0.3671995022873033</v>
      </c>
      <c r="FP39" s="45">
        <f t="shared" si="207"/>
        <v>-1.24</v>
      </c>
      <c r="FQ39" s="45">
        <f t="shared" si="208"/>
        <v>-0.92</v>
      </c>
      <c r="FR39" s="45">
        <f t="shared" si="209"/>
        <v>-0.88</v>
      </c>
      <c r="FS39" s="45">
        <f t="shared" si="210"/>
        <v>-0.6942889137737962</v>
      </c>
      <c r="FT39" s="45">
        <f t="shared" si="211"/>
        <v>-0.51511758118701012</v>
      </c>
      <c r="FU39" s="45">
        <f t="shared" si="212"/>
        <v>-0.49272116461366183</v>
      </c>
      <c r="FV39" s="45">
        <f t="shared" si="213"/>
        <v>-0.73329390892962754</v>
      </c>
      <c r="FW39" s="45">
        <f t="shared" si="214"/>
        <v>-0.54405677114133655</v>
      </c>
      <c r="FX39" s="45">
        <f t="shared" si="215"/>
        <v>-0.52040212891780013</v>
      </c>
      <c r="FY39" s="45">
        <v>7.01</v>
      </c>
      <c r="FZ39" s="45">
        <v>16.3</v>
      </c>
      <c r="GA39" s="45">
        <v>14.97</v>
      </c>
      <c r="GB39" s="45">
        <v>13.07</v>
      </c>
      <c r="GC39" s="45">
        <f t="shared" si="216"/>
        <v>3.9249720044792831</v>
      </c>
      <c r="GD39" s="45">
        <f t="shared" si="217"/>
        <v>9.1265397536394186</v>
      </c>
      <c r="GE39" s="45">
        <f t="shared" si="218"/>
        <v>8.3818589025755887</v>
      </c>
      <c r="GF39" s="45">
        <f t="shared" si="219"/>
        <v>7.3180291153415453</v>
      </c>
      <c r="GG39" s="45">
        <f t="shared" si="220"/>
        <v>4.1454760496747491</v>
      </c>
      <c r="GH39" s="45">
        <f t="shared" si="221"/>
        <v>9.6392667060910711</v>
      </c>
      <c r="GI39" s="45">
        <f t="shared" si="222"/>
        <v>8.8527498521584871</v>
      </c>
      <c r="GJ39" s="45">
        <f t="shared" si="223"/>
        <v>7.7291543465405095</v>
      </c>
      <c r="GK39" s="45">
        <f t="shared" si="224"/>
        <v>2.4514938200323773</v>
      </c>
      <c r="GL39" s="45">
        <f t="shared" si="225"/>
        <v>5.7003351307457555</v>
      </c>
      <c r="GM39" s="45">
        <f t="shared" si="226"/>
        <v>5.2352157611818386</v>
      </c>
      <c r="GN39" s="45">
        <f t="shared" si="227"/>
        <v>4.5707595189476704</v>
      </c>
      <c r="GO39" s="45">
        <f t="shared" si="228"/>
        <v>9.2900000000000009</v>
      </c>
      <c r="GP39" s="45">
        <f t="shared" si="229"/>
        <v>7.9600000000000009</v>
      </c>
      <c r="GQ39" s="45">
        <f t="shared" si="230"/>
        <v>6.0600000000000005</v>
      </c>
      <c r="GR39" s="45">
        <f t="shared" si="231"/>
        <v>5.2015677491601346</v>
      </c>
      <c r="GS39" s="45">
        <f t="shared" si="232"/>
        <v>4.4568868980963048</v>
      </c>
      <c r="GT39" s="45">
        <f t="shared" si="233"/>
        <v>3.3930571108622622</v>
      </c>
      <c r="GU39" s="45">
        <f t="shared" si="234"/>
        <v>5.4937906564163228</v>
      </c>
      <c r="GV39" s="45">
        <f t="shared" si="235"/>
        <v>4.7072738024837388</v>
      </c>
      <c r="GW39" s="45">
        <f t="shared" si="236"/>
        <v>3.5836782968657603</v>
      </c>
      <c r="GX39" s="45">
        <v>0.54</v>
      </c>
      <c r="GY39" s="45">
        <v>8.48</v>
      </c>
      <c r="GZ39" s="45">
        <v>6.31</v>
      </c>
      <c r="HA39" s="45">
        <v>5.58</v>
      </c>
      <c r="HB39" s="45">
        <f t="shared" si="237"/>
        <v>0.30235162374020158</v>
      </c>
      <c r="HC39" s="45">
        <f t="shared" si="238"/>
        <v>4.7480403135498319</v>
      </c>
      <c r="HD39" s="45">
        <f t="shared" si="239"/>
        <v>3.5330347144456886</v>
      </c>
      <c r="HE39" s="45">
        <f t="shared" si="240"/>
        <v>3.124300111982083</v>
      </c>
      <c r="HF39" s="45">
        <f t="shared" si="241"/>
        <v>0.31933767001774105</v>
      </c>
      <c r="HG39" s="45">
        <f t="shared" si="242"/>
        <v>5.0147841513897111</v>
      </c>
      <c r="HH39" s="45">
        <f t="shared" si="243"/>
        <v>3.7315198107628622</v>
      </c>
      <c r="HI39" s="45">
        <f t="shared" si="244"/>
        <v>3.2998225901833238</v>
      </c>
      <c r="HJ39" s="45">
        <f t="shared" si="245"/>
        <v>0.18884545831918456</v>
      </c>
      <c r="HK39" s="45">
        <f t="shared" si="246"/>
        <v>2.9655731232346016</v>
      </c>
      <c r="HL39" s="45">
        <f t="shared" si="247"/>
        <v>2.2066941518408414</v>
      </c>
      <c r="HM39" s="45">
        <f t="shared" si="248"/>
        <v>1.9514030692982403</v>
      </c>
      <c r="HN39" s="45">
        <f t="shared" si="249"/>
        <v>7.94</v>
      </c>
      <c r="HO39" s="45">
        <f t="shared" si="250"/>
        <v>5.77</v>
      </c>
      <c r="HP39" s="45">
        <f t="shared" si="251"/>
        <v>5.04</v>
      </c>
      <c r="HQ39" s="45">
        <f t="shared" si="252"/>
        <v>4.4456886898096304</v>
      </c>
      <c r="HR39" s="45">
        <f t="shared" si="253"/>
        <v>3.2306830907054866</v>
      </c>
      <c r="HS39" s="45">
        <f t="shared" si="254"/>
        <v>2.821948488241881</v>
      </c>
      <c r="HT39" s="45">
        <f t="shared" si="255"/>
        <v>4.6954464813719703</v>
      </c>
      <c r="HU39" s="45">
        <f t="shared" si="256"/>
        <v>3.4121821407451214</v>
      </c>
      <c r="HV39" s="45">
        <f t="shared" si="257"/>
        <v>2.980484920165583</v>
      </c>
      <c r="HW39" s="45">
        <v>0</v>
      </c>
      <c r="HX39" s="45">
        <v>0</v>
      </c>
      <c r="HY39" s="45">
        <v>0</v>
      </c>
      <c r="HZ39" s="45">
        <v>2680</v>
      </c>
      <c r="IA39" s="45">
        <v>76.8</v>
      </c>
      <c r="IB39" s="45">
        <v>2630</v>
      </c>
      <c r="IC39" s="45">
        <v>78</v>
      </c>
      <c r="ID39" s="45">
        <v>1960</v>
      </c>
      <c r="IE39" s="45">
        <v>74.5</v>
      </c>
      <c r="IF39" s="45">
        <v>74.540000000000006</v>
      </c>
      <c r="IG39" s="45">
        <v>18.79</v>
      </c>
      <c r="IH39" s="45">
        <v>124.7</v>
      </c>
      <c r="II39" s="45">
        <v>1</v>
      </c>
      <c r="IJ39" t="s">
        <v>308</v>
      </c>
      <c r="IK39" s="45">
        <v>1</v>
      </c>
      <c r="IL39" s="45">
        <v>1</v>
      </c>
      <c r="IM39" s="45">
        <v>1</v>
      </c>
      <c r="IN39" s="45">
        <v>1</v>
      </c>
      <c r="IO39" s="45">
        <v>0</v>
      </c>
      <c r="IP39" s="45">
        <v>0</v>
      </c>
      <c r="IQ39" s="45">
        <v>0</v>
      </c>
      <c r="IR39" s="45">
        <v>0</v>
      </c>
      <c r="IS39" s="45">
        <v>1</v>
      </c>
      <c r="IT39" s="49">
        <v>0</v>
      </c>
      <c r="IU39" s="49">
        <v>0</v>
      </c>
      <c r="IV39" s="45">
        <v>0</v>
      </c>
      <c r="IW39" s="45">
        <v>0</v>
      </c>
      <c r="IX39" s="45">
        <v>0</v>
      </c>
      <c r="IY39" s="45">
        <v>1</v>
      </c>
      <c r="IZ39" s="45">
        <v>1</v>
      </c>
      <c r="JA39" s="45">
        <v>1</v>
      </c>
      <c r="JB39" s="45">
        <v>1</v>
      </c>
      <c r="JC39" s="45">
        <v>1</v>
      </c>
      <c r="JD39" s="45">
        <v>1</v>
      </c>
      <c r="JE39" s="45">
        <v>1</v>
      </c>
      <c r="JF39" s="45">
        <v>0</v>
      </c>
      <c r="JG39" s="45">
        <v>0</v>
      </c>
      <c r="JH39" s="45">
        <v>0</v>
      </c>
      <c r="JI39" s="45">
        <v>0</v>
      </c>
      <c r="JJ39" s="45">
        <v>0</v>
      </c>
      <c r="JK39" s="45" t="e">
        <f>(CC39/#REF!)*100</f>
        <v>#REF!</v>
      </c>
      <c r="JL39" s="45" t="e">
        <f>(CG39/#REF!)*100</f>
        <v>#REF!</v>
      </c>
      <c r="JM39" s="45" t="e">
        <f>(CK39/#REF!)*100</f>
        <v>#REF!</v>
      </c>
      <c r="JN39" s="45" t="e">
        <f>(DB39/#REF!)*100</f>
        <v>#REF!</v>
      </c>
      <c r="JO39" s="45" t="e">
        <f>(DF39/#REF!)*100</f>
        <v>#REF!</v>
      </c>
      <c r="JP39" s="45" t="e">
        <f>(DJ39/#REF!)*100</f>
        <v>#REF!</v>
      </c>
      <c r="JQ39" s="45" t="e">
        <f>(EA39/#REF!)*100</f>
        <v>#REF!</v>
      </c>
      <c r="JR39" s="45" t="e">
        <f>(EE39/#REF!)*100</f>
        <v>#REF!</v>
      </c>
      <c r="JS39" s="45" t="e">
        <f>(EI39/#REF!)*100</f>
        <v>#REF!</v>
      </c>
      <c r="JT39" s="45" t="e">
        <f>EZ39/#REF!*100</f>
        <v>#REF!</v>
      </c>
      <c r="JU39" s="45" t="e">
        <f>FD39/#REF!*100</f>
        <v>#REF!</v>
      </c>
      <c r="JV39" s="45" t="e">
        <f>FH39/#REF!*100</f>
        <v>#REF!</v>
      </c>
      <c r="JW39" s="45" t="e">
        <f>FY39/#REF!*100</f>
        <v>#REF!</v>
      </c>
      <c r="JX39" s="45" t="e">
        <f>GC39/#REF!*100</f>
        <v>#REF!</v>
      </c>
      <c r="JY39" s="45" t="e">
        <f>GG39/#REF!*100</f>
        <v>#REF!</v>
      </c>
      <c r="JZ39" s="45" t="e">
        <f>GX39/#REF!*100</f>
        <v>#REF!</v>
      </c>
      <c r="KA39" s="45" t="e">
        <f>HB39/#REF!*100</f>
        <v>#REF!</v>
      </c>
      <c r="KB39" s="45" t="e">
        <f>HF39/#REF!*100</f>
        <v>#REF!</v>
      </c>
      <c r="KC39" s="45">
        <f t="shared" si="258"/>
        <v>2.3847</v>
      </c>
      <c r="KD39" s="45">
        <f t="shared" si="259"/>
        <v>102.31894997274289</v>
      </c>
      <c r="KE39" s="45">
        <f t="shared" si="260"/>
        <v>-0.12090000000000023</v>
      </c>
      <c r="KF39" s="45">
        <f t="shared" si="261"/>
        <v>140.6120760959468</v>
      </c>
      <c r="KG39" s="45">
        <f t="shared" si="262"/>
        <v>5.7332000000000001</v>
      </c>
      <c r="KH39" s="45">
        <f t="shared" si="263"/>
        <v>122.27028535547338</v>
      </c>
    </row>
    <row r="40" spans="1:294" s="45" customFormat="1">
      <c r="A40">
        <v>46</v>
      </c>
      <c r="B40" s="22">
        <v>42</v>
      </c>
      <c r="C40" s="60">
        <v>1122387</v>
      </c>
      <c r="D40" s="60">
        <v>50</v>
      </c>
      <c r="E40" s="45" t="s">
        <v>17</v>
      </c>
      <c r="F40" s="45">
        <v>1</v>
      </c>
      <c r="G40" s="45">
        <v>0</v>
      </c>
      <c r="H40" s="45">
        <v>169.6</v>
      </c>
      <c r="I40" s="45">
        <f t="shared" si="114"/>
        <v>1.696</v>
      </c>
      <c r="J40" s="45">
        <f t="shared" si="115"/>
        <v>2.8764159999999999</v>
      </c>
      <c r="K40" s="45">
        <v>1.772</v>
      </c>
      <c r="L40" s="45">
        <v>0</v>
      </c>
      <c r="M40" s="14"/>
      <c r="N40" s="14"/>
      <c r="O40" s="14"/>
      <c r="P40" s="14"/>
      <c r="Q40" s="14"/>
      <c r="R40" s="14"/>
      <c r="S40" s="14">
        <v>0</v>
      </c>
      <c r="T40">
        <v>0</v>
      </c>
      <c r="U40" s="14">
        <v>0</v>
      </c>
      <c r="V40" s="45">
        <v>0</v>
      </c>
      <c r="W40" s="60">
        <v>0</v>
      </c>
      <c r="X40" s="14"/>
      <c r="Y40" s="14"/>
      <c r="Z40" s="14"/>
      <c r="AA40" s="45">
        <v>1</v>
      </c>
      <c r="AB40" s="45">
        <v>750</v>
      </c>
      <c r="AC40" s="45">
        <v>1</v>
      </c>
      <c r="AD40" s="45">
        <v>0</v>
      </c>
      <c r="AE40" s="45">
        <v>0</v>
      </c>
      <c r="AF40" s="16">
        <v>43875</v>
      </c>
      <c r="AG40" s="16">
        <v>43879</v>
      </c>
      <c r="AH40" s="16">
        <v>43886</v>
      </c>
      <c r="AI40" s="36">
        <v>3</v>
      </c>
      <c r="AJ40" s="26">
        <f t="shared" si="116"/>
        <v>7</v>
      </c>
      <c r="AK40" s="45" t="s">
        <v>98</v>
      </c>
      <c r="AL40" s="32"/>
      <c r="AM40" s="32">
        <v>1</v>
      </c>
      <c r="AN40" s="32">
        <v>3</v>
      </c>
      <c r="AO40" s="25">
        <v>0</v>
      </c>
      <c r="AP40" s="25">
        <v>302</v>
      </c>
      <c r="AQ40" s="25">
        <v>50</v>
      </c>
      <c r="AR40" s="25" t="s">
        <v>149</v>
      </c>
      <c r="AS40" s="58">
        <v>1</v>
      </c>
      <c r="AT40" s="25" t="s">
        <v>151</v>
      </c>
      <c r="AU40" s="58">
        <v>2</v>
      </c>
      <c r="AV40"/>
      <c r="AW40" s="25" t="s">
        <v>150</v>
      </c>
      <c r="AX40" s="58">
        <v>1</v>
      </c>
      <c r="AY40" s="25">
        <v>1</v>
      </c>
      <c r="AZ40" t="s">
        <v>335</v>
      </c>
      <c r="BA40" s="25">
        <v>66.900000000000006</v>
      </c>
      <c r="BB40" s="25">
        <v>67.150000000000006</v>
      </c>
      <c r="BC40" s="25">
        <v>67.2</v>
      </c>
      <c r="BD40" s="25">
        <v>66.3</v>
      </c>
      <c r="BE40">
        <f t="shared" si="117"/>
        <v>0.25</v>
      </c>
      <c r="BF40">
        <f t="shared" si="118"/>
        <v>0.29999999999999716</v>
      </c>
      <c r="BG40">
        <f t="shared" si="119"/>
        <v>-0.60000000000000853</v>
      </c>
      <c r="BH40">
        <f t="shared" si="120"/>
        <v>0.37369207772795215</v>
      </c>
      <c r="BI40">
        <f t="shared" si="121"/>
        <v>0.44843049327353834</v>
      </c>
      <c r="BJ40">
        <f t="shared" si="122"/>
        <v>-0.89686098654709789</v>
      </c>
      <c r="BK40">
        <f t="shared" si="123"/>
        <v>0.21088717704737706</v>
      </c>
      <c r="BL40">
        <f t="shared" si="124"/>
        <v>0.25306461245685008</v>
      </c>
      <c r="BM40">
        <f t="shared" si="125"/>
        <v>-0.50612922491371215</v>
      </c>
      <c r="BN40" s="45">
        <v>0</v>
      </c>
      <c r="BO40" s="45">
        <v>3</v>
      </c>
      <c r="BP40" s="45">
        <v>2</v>
      </c>
      <c r="BQ40" s="45">
        <v>1</v>
      </c>
      <c r="BR40" s="45">
        <f t="shared" si="126"/>
        <v>3</v>
      </c>
      <c r="BS40" s="45">
        <f t="shared" si="127"/>
        <v>2</v>
      </c>
      <c r="BT40" s="45">
        <f t="shared" si="128"/>
        <v>1</v>
      </c>
      <c r="BU40" s="45">
        <v>10</v>
      </c>
      <c r="BV40" s="45">
        <v>9</v>
      </c>
      <c r="BW40" s="45">
        <v>7</v>
      </c>
      <c r="BX40" s="45">
        <v>4</v>
      </c>
      <c r="BY40" s="45">
        <f t="shared" si="129"/>
        <v>-1</v>
      </c>
      <c r="BZ40" s="45">
        <f t="shared" si="130"/>
        <v>-3</v>
      </c>
      <c r="CA40" s="45">
        <f t="shared" si="131"/>
        <v>-6</v>
      </c>
      <c r="CB40" s="45">
        <v>15</v>
      </c>
      <c r="CC40" s="45">
        <v>1.77</v>
      </c>
      <c r="CD40" s="45">
        <v>2.25</v>
      </c>
      <c r="CE40" s="45">
        <v>1.83</v>
      </c>
      <c r="CF40" s="45">
        <v>2.0699999999999998</v>
      </c>
      <c r="CG40" s="45">
        <f t="shared" si="132"/>
        <v>0.99887133182844245</v>
      </c>
      <c r="CH40" s="45">
        <f t="shared" si="133"/>
        <v>1.2697516930022574</v>
      </c>
      <c r="CI40" s="45">
        <f t="shared" si="134"/>
        <v>1.0327313769751694</v>
      </c>
      <c r="CJ40" s="45">
        <f t="shared" si="135"/>
        <v>1.1681715575620766</v>
      </c>
      <c r="CK40" s="45">
        <f t="shared" si="136"/>
        <v>1.0436320754716981</v>
      </c>
      <c r="CL40" s="45">
        <f t="shared" si="137"/>
        <v>1.3266509433962264</v>
      </c>
      <c r="CM40" s="45">
        <f t="shared" si="138"/>
        <v>1.0790094339622642</v>
      </c>
      <c r="CN40" s="45">
        <f t="shared" si="139"/>
        <v>1.2205188679245282</v>
      </c>
      <c r="CO40" s="45">
        <f t="shared" si="140"/>
        <v>0.61534910110359564</v>
      </c>
      <c r="CP40" s="45">
        <f t="shared" si="141"/>
        <v>0.78222343360626556</v>
      </c>
      <c r="CQ40" s="45">
        <f t="shared" si="142"/>
        <v>0.63620839266642937</v>
      </c>
      <c r="CR40" s="45">
        <f t="shared" si="143"/>
        <v>0.71964555891776427</v>
      </c>
      <c r="CS40">
        <f t="shared" si="144"/>
        <v>0.48</v>
      </c>
      <c r="CT40" s="45">
        <f t="shared" si="145"/>
        <v>6.0000000000000053E-2</v>
      </c>
      <c r="CU40" s="45">
        <f t="shared" si="146"/>
        <v>0.29999999999999982</v>
      </c>
      <c r="CV40" s="45">
        <f t="shared" si="147"/>
        <v>0.27088036117381487</v>
      </c>
      <c r="CW40" s="45">
        <f t="shared" si="148"/>
        <v>3.3860045146726893E-2</v>
      </c>
      <c r="CX40" s="45">
        <f t="shared" si="149"/>
        <v>0.16930022573363421</v>
      </c>
      <c r="CY40" s="45">
        <f t="shared" si="150"/>
        <v>0.28301886792452829</v>
      </c>
      <c r="CZ40" s="45">
        <f t="shared" si="151"/>
        <v>3.5377358490566072E-2</v>
      </c>
      <c r="DA40" s="45">
        <f t="shared" si="152"/>
        <v>0.17688679245283009</v>
      </c>
      <c r="DB40" s="45">
        <v>1.74</v>
      </c>
      <c r="DC40" s="45">
        <v>2.21</v>
      </c>
      <c r="DD40" s="45">
        <v>2.0299999999999998</v>
      </c>
      <c r="DE40" s="45">
        <v>2.09</v>
      </c>
      <c r="DF40" s="45">
        <f t="shared" si="153"/>
        <v>0.98194130925507894</v>
      </c>
      <c r="DG40" s="45">
        <f t="shared" si="154"/>
        <v>1.2471783295711061</v>
      </c>
      <c r="DH40" s="45">
        <f t="shared" si="155"/>
        <v>1.1455981941309255</v>
      </c>
      <c r="DI40" s="45">
        <f t="shared" si="156"/>
        <v>1.1794582392776523</v>
      </c>
      <c r="DJ40" s="45">
        <f t="shared" si="157"/>
        <v>1.0259433962264151</v>
      </c>
      <c r="DK40" s="45">
        <f t="shared" si="158"/>
        <v>1.3030660377358492</v>
      </c>
      <c r="DL40" s="45">
        <f t="shared" si="159"/>
        <v>1.1969339622641508</v>
      </c>
      <c r="DM40" s="45">
        <f t="shared" si="160"/>
        <v>1.2323113207547169</v>
      </c>
      <c r="DN40" s="45">
        <f t="shared" si="161"/>
        <v>0.60491945532217872</v>
      </c>
      <c r="DO40" s="45">
        <f t="shared" si="162"/>
        <v>0.76831723923104311</v>
      </c>
      <c r="DP40" s="45">
        <f t="shared" si="163"/>
        <v>0.70573936454254182</v>
      </c>
      <c r="DQ40" s="45">
        <f t="shared" si="164"/>
        <v>0.72659865610537555</v>
      </c>
      <c r="DR40">
        <f t="shared" si="165"/>
        <v>0.47</v>
      </c>
      <c r="DS40" s="45">
        <f t="shared" si="166"/>
        <v>0.28999999999999981</v>
      </c>
      <c r="DT40" s="45">
        <f t="shared" si="167"/>
        <v>0.34999999999999987</v>
      </c>
      <c r="DU40" s="45">
        <f t="shared" si="168"/>
        <v>0.26523702031602708</v>
      </c>
      <c r="DV40" s="45">
        <f t="shared" si="169"/>
        <v>0.1636568848758464</v>
      </c>
      <c r="DW40" s="45">
        <f t="shared" si="170"/>
        <v>0.19751693002257328</v>
      </c>
      <c r="DX40" s="45">
        <f t="shared" si="171"/>
        <v>0.27712264150943394</v>
      </c>
      <c r="DY40" s="45">
        <f t="shared" si="172"/>
        <v>0.17099056603773574</v>
      </c>
      <c r="DZ40" s="45">
        <f t="shared" si="173"/>
        <v>0.20636792452830183</v>
      </c>
      <c r="EA40" s="45">
        <v>0.03</v>
      </c>
      <c r="EB40" s="45">
        <v>0.04</v>
      </c>
      <c r="EC40" s="45">
        <v>-0.2</v>
      </c>
      <c r="ED40" s="45">
        <v>-0.02</v>
      </c>
      <c r="EE40" s="45">
        <f t="shared" si="174"/>
        <v>1.6930022573363429E-2</v>
      </c>
      <c r="EF40" s="45">
        <f t="shared" si="175"/>
        <v>2.2573363431151242E-2</v>
      </c>
      <c r="EG40" s="45">
        <f t="shared" si="176"/>
        <v>-0.11286681715575621</v>
      </c>
      <c r="EH40" s="45">
        <f t="shared" si="177"/>
        <v>-1.1286681715575621E-2</v>
      </c>
      <c r="EI40" s="45">
        <f t="shared" si="178"/>
        <v>1.7688679245283018E-2</v>
      </c>
      <c r="EJ40" s="45">
        <f t="shared" si="179"/>
        <v>2.358490566037736E-2</v>
      </c>
      <c r="EK40" s="45">
        <f t="shared" si="180"/>
        <v>-0.11792452830188681</v>
      </c>
      <c r="EL40" s="45">
        <f t="shared" si="181"/>
        <v>-1.179245283018868E-2</v>
      </c>
      <c r="EM40" s="45">
        <f t="shared" si="182"/>
        <v>1.0429645781416875E-2</v>
      </c>
      <c r="EN40" s="45">
        <f t="shared" si="183"/>
        <v>1.3906194375222501E-2</v>
      </c>
      <c r="EO40" s="45">
        <f t="shared" si="184"/>
        <v>-6.9530971876112499E-2</v>
      </c>
      <c r="EP40" s="45">
        <f t="shared" si="185"/>
        <v>-6.9530971876112504E-3</v>
      </c>
      <c r="EQ40" s="45">
        <f t="shared" si="186"/>
        <v>1.0000000000000002E-2</v>
      </c>
      <c r="ER40" s="45">
        <f t="shared" si="187"/>
        <v>-0.23</v>
      </c>
      <c r="ES40" s="45">
        <f t="shared" si="188"/>
        <v>-0.05</v>
      </c>
      <c r="ET40" s="45">
        <f t="shared" si="189"/>
        <v>5.6433408577878114E-3</v>
      </c>
      <c r="EU40" s="45">
        <f t="shared" si="190"/>
        <v>-0.12979683972911965</v>
      </c>
      <c r="EV40" s="45">
        <f t="shared" si="191"/>
        <v>-2.8216704288939052E-2</v>
      </c>
      <c r="EW40" s="45">
        <f t="shared" si="192"/>
        <v>5.8962264150943409E-3</v>
      </c>
      <c r="EX40" s="45">
        <f t="shared" si="193"/>
        <v>-0.13561320754716982</v>
      </c>
      <c r="EY40" s="45">
        <f t="shared" si="194"/>
        <v>-2.9481132075471702E-2</v>
      </c>
      <c r="EZ40" s="45">
        <v>-0.19</v>
      </c>
      <c r="FA40" s="45">
        <v>-0.51</v>
      </c>
      <c r="FB40" s="45">
        <v>-0.38</v>
      </c>
      <c r="FC40" s="45">
        <v>-0.18</v>
      </c>
      <c r="FD40" s="45">
        <f t="shared" si="195"/>
        <v>-0.1072234762979684</v>
      </c>
      <c r="FE40" s="45">
        <f t="shared" si="196"/>
        <v>-0.28781038374717832</v>
      </c>
      <c r="FF40" s="45">
        <f t="shared" si="197"/>
        <v>-0.2144469525959368</v>
      </c>
      <c r="FG40" s="45">
        <f t="shared" si="198"/>
        <v>-0.10158013544018059</v>
      </c>
      <c r="FH40" s="45">
        <f t="shared" si="199"/>
        <v>-0.11202830188679246</v>
      </c>
      <c r="FI40" s="45">
        <f t="shared" si="200"/>
        <v>-0.30070754716981135</v>
      </c>
      <c r="FJ40" s="45">
        <f t="shared" si="201"/>
        <v>-0.22405660377358491</v>
      </c>
      <c r="FK40" s="45">
        <f t="shared" si="202"/>
        <v>-0.10613207547169812</v>
      </c>
      <c r="FL40" s="45">
        <f t="shared" si="203"/>
        <v>-6.6054423282306873E-2</v>
      </c>
      <c r="FM40" s="45">
        <f t="shared" si="204"/>
        <v>-0.17730397828408687</v>
      </c>
      <c r="FN40" s="45">
        <f t="shared" si="205"/>
        <v>-0.13210884656461375</v>
      </c>
      <c r="FO40" s="45">
        <f t="shared" si="206"/>
        <v>-6.2577874688501248E-2</v>
      </c>
      <c r="FP40" s="45">
        <f t="shared" si="207"/>
        <v>-0.32</v>
      </c>
      <c r="FQ40" s="45">
        <f t="shared" si="208"/>
        <v>-0.19</v>
      </c>
      <c r="FR40" s="45">
        <f t="shared" si="209"/>
        <v>1.0000000000000009E-2</v>
      </c>
      <c r="FS40" s="45">
        <f t="shared" si="210"/>
        <v>-0.18058690744920994</v>
      </c>
      <c r="FT40" s="45">
        <f t="shared" si="211"/>
        <v>-0.1072234762979684</v>
      </c>
      <c r="FU40" s="45">
        <f t="shared" si="212"/>
        <v>5.6433408577878158E-3</v>
      </c>
      <c r="FV40" s="45">
        <f t="shared" si="213"/>
        <v>-0.18867924528301888</v>
      </c>
      <c r="FW40" s="45">
        <f t="shared" si="214"/>
        <v>-0.11202830188679246</v>
      </c>
      <c r="FX40" s="45">
        <f t="shared" si="215"/>
        <v>5.8962264150943453E-3</v>
      </c>
      <c r="FY40" s="45">
        <v>6.13</v>
      </c>
      <c r="FZ40" s="45">
        <v>7.99</v>
      </c>
      <c r="GA40" s="45">
        <v>7.25</v>
      </c>
      <c r="GB40" s="45">
        <v>6.26</v>
      </c>
      <c r="GC40" s="45">
        <f t="shared" si="216"/>
        <v>3.4593679458239275</v>
      </c>
      <c r="GD40" s="45">
        <f t="shared" si="217"/>
        <v>4.5090293453724604</v>
      </c>
      <c r="GE40" s="45">
        <f t="shared" si="218"/>
        <v>4.0914221218961622</v>
      </c>
      <c r="GF40" s="45">
        <f t="shared" si="219"/>
        <v>3.5327313769751689</v>
      </c>
      <c r="GG40" s="45">
        <f t="shared" si="220"/>
        <v>3.6143867924528301</v>
      </c>
      <c r="GH40" s="45">
        <f t="shared" si="221"/>
        <v>4.7110849056603774</v>
      </c>
      <c r="GI40" s="45">
        <f t="shared" si="222"/>
        <v>4.2747641509433967</v>
      </c>
      <c r="GJ40" s="45">
        <f t="shared" si="223"/>
        <v>3.6910377358490565</v>
      </c>
      <c r="GK40" s="45">
        <f t="shared" si="224"/>
        <v>2.131124288002848</v>
      </c>
      <c r="GL40" s="45">
        <f t="shared" si="225"/>
        <v>2.7777623264506945</v>
      </c>
      <c r="GM40" s="45">
        <f t="shared" si="226"/>
        <v>2.5204977305090779</v>
      </c>
      <c r="GN40" s="45">
        <f t="shared" si="227"/>
        <v>2.1763194197223212</v>
      </c>
      <c r="GO40" s="45">
        <f t="shared" si="228"/>
        <v>1.8600000000000003</v>
      </c>
      <c r="GP40" s="45">
        <f t="shared" si="229"/>
        <v>1.1200000000000001</v>
      </c>
      <c r="GQ40" s="45">
        <f t="shared" si="230"/>
        <v>0.12999999999999989</v>
      </c>
      <c r="GR40" s="45">
        <f t="shared" si="231"/>
        <v>1.0496613995485329</v>
      </c>
      <c r="GS40" s="45">
        <f t="shared" si="232"/>
        <v>0.6320541760722348</v>
      </c>
      <c r="GT40" s="45">
        <f t="shared" si="233"/>
        <v>7.3363431151241471E-2</v>
      </c>
      <c r="GU40" s="45">
        <f t="shared" si="234"/>
        <v>1.0966981132075473</v>
      </c>
      <c r="GV40" s="45">
        <f t="shared" si="235"/>
        <v>0.66037735849056611</v>
      </c>
      <c r="GW40" s="45">
        <f t="shared" si="236"/>
        <v>7.6650943396226356E-2</v>
      </c>
      <c r="GX40" s="45">
        <v>0.63</v>
      </c>
      <c r="GY40" s="45">
        <v>1.72</v>
      </c>
      <c r="GZ40" s="45">
        <v>1.24</v>
      </c>
      <c r="HA40" s="45">
        <v>0.56000000000000005</v>
      </c>
      <c r="HB40" s="45">
        <f t="shared" si="237"/>
        <v>0.35553047404063204</v>
      </c>
      <c r="HC40" s="45">
        <f t="shared" si="238"/>
        <v>0.97065462753950338</v>
      </c>
      <c r="HD40" s="45">
        <f t="shared" si="239"/>
        <v>0.69977426636568851</v>
      </c>
      <c r="HE40" s="45">
        <f t="shared" si="240"/>
        <v>0.3160270880361174</v>
      </c>
      <c r="HF40" s="45">
        <f t="shared" si="241"/>
        <v>0.37146226415094341</v>
      </c>
      <c r="HG40" s="45">
        <f t="shared" si="242"/>
        <v>1.0141509433962264</v>
      </c>
      <c r="HH40" s="45">
        <f t="shared" si="243"/>
        <v>0.73113207547169812</v>
      </c>
      <c r="HI40" s="45">
        <f t="shared" si="244"/>
        <v>0.33018867924528306</v>
      </c>
      <c r="HJ40" s="45">
        <f t="shared" si="245"/>
        <v>0.21902256140975437</v>
      </c>
      <c r="HK40" s="45">
        <f t="shared" si="246"/>
        <v>0.59796635813456744</v>
      </c>
      <c r="HL40" s="45">
        <f t="shared" si="247"/>
        <v>0.43109202563189747</v>
      </c>
      <c r="HM40" s="45">
        <f t="shared" si="248"/>
        <v>0.19468672125311501</v>
      </c>
      <c r="HN40" s="45">
        <f t="shared" si="249"/>
        <v>1.0899999999999999</v>
      </c>
      <c r="HO40" s="45">
        <f t="shared" si="250"/>
        <v>0.61</v>
      </c>
      <c r="HP40" s="45">
        <f t="shared" si="251"/>
        <v>-6.9999999999999951E-2</v>
      </c>
      <c r="HQ40" s="45">
        <f t="shared" si="252"/>
        <v>0.61512415349887128</v>
      </c>
      <c r="HR40" s="45">
        <f t="shared" si="253"/>
        <v>0.34424379232505642</v>
      </c>
      <c r="HS40" s="45">
        <f t="shared" si="254"/>
        <v>-3.9503386004514647E-2</v>
      </c>
      <c r="HT40" s="45">
        <f t="shared" si="255"/>
        <v>0.64268867924528295</v>
      </c>
      <c r="HU40" s="45">
        <f t="shared" si="256"/>
        <v>0.35966981132075471</v>
      </c>
      <c r="HV40" s="45">
        <f t="shared" si="257"/>
        <v>-4.1273584905660347E-2</v>
      </c>
      <c r="HW40" s="45">
        <v>1</v>
      </c>
      <c r="HX40" s="45">
        <v>0</v>
      </c>
      <c r="HY40" s="45">
        <v>0</v>
      </c>
      <c r="HZ40" s="45">
        <v>4360</v>
      </c>
      <c r="IA40" s="45">
        <v>104</v>
      </c>
      <c r="IB40" s="45">
        <v>4310</v>
      </c>
      <c r="IC40" s="45">
        <v>105</v>
      </c>
      <c r="ID40" s="45">
        <v>3540</v>
      </c>
      <c r="IE40" s="45">
        <v>101.3</v>
      </c>
      <c r="IF40" s="45">
        <v>82.2</v>
      </c>
      <c r="IG40" s="45">
        <v>21.99</v>
      </c>
      <c r="IH40" s="45">
        <v>98.7</v>
      </c>
      <c r="II40" s="45">
        <v>0</v>
      </c>
      <c r="IJ40" s="45">
        <v>0</v>
      </c>
      <c r="IK40" s="45">
        <v>0</v>
      </c>
      <c r="IL40" s="45">
        <v>1</v>
      </c>
      <c r="IM40" s="45">
        <v>1</v>
      </c>
      <c r="IN40" s="45">
        <v>0</v>
      </c>
      <c r="IO40" s="45">
        <v>1</v>
      </c>
      <c r="IP40" s="45">
        <v>1</v>
      </c>
      <c r="IQ40" s="45">
        <v>0</v>
      </c>
      <c r="IR40" s="45">
        <v>1</v>
      </c>
      <c r="IS40" s="49">
        <v>0</v>
      </c>
      <c r="IT40" s="49">
        <v>0</v>
      </c>
      <c r="IU40" s="49">
        <v>0</v>
      </c>
      <c r="IV40" s="45">
        <v>0</v>
      </c>
      <c r="IW40" s="45">
        <v>0</v>
      </c>
      <c r="IX40" s="45">
        <v>0</v>
      </c>
      <c r="IY40" s="45">
        <v>0</v>
      </c>
      <c r="IZ40" s="45">
        <v>0</v>
      </c>
      <c r="JA40" s="45">
        <v>0</v>
      </c>
      <c r="JB40" s="45">
        <v>1</v>
      </c>
      <c r="JC40" s="45">
        <v>1</v>
      </c>
      <c r="JD40" s="45">
        <v>1</v>
      </c>
      <c r="JE40" s="45">
        <v>0</v>
      </c>
      <c r="JF40" s="45">
        <v>0</v>
      </c>
      <c r="JG40" s="45">
        <v>0</v>
      </c>
      <c r="JH40" s="45">
        <v>0</v>
      </c>
      <c r="JI40" s="45">
        <v>0</v>
      </c>
      <c r="JJ40" s="45">
        <v>0</v>
      </c>
      <c r="JK40" s="49" t="e">
        <f>(CC40/#REF!)*100</f>
        <v>#REF!</v>
      </c>
      <c r="JL40" s="45" t="e">
        <f>(CG40/#REF!)*100</f>
        <v>#REF!</v>
      </c>
      <c r="JM40" s="45" t="e">
        <f>(CK40/#REF!)*100</f>
        <v>#REF!</v>
      </c>
      <c r="JN40" s="45" t="e">
        <f>(DB40/#REF!)*100</f>
        <v>#REF!</v>
      </c>
      <c r="JO40" s="45" t="e">
        <f>(DF40/#REF!)*100</f>
        <v>#REF!</v>
      </c>
      <c r="JP40" s="45" t="e">
        <f>(DJ40/#REF!)*100</f>
        <v>#REF!</v>
      </c>
      <c r="JQ40" s="45" t="e">
        <f>(EA40/#REF!)*100</f>
        <v>#REF!</v>
      </c>
      <c r="JR40" s="45" t="e">
        <f>(EE40/#REF!)*100</f>
        <v>#REF!</v>
      </c>
      <c r="JS40" s="45" t="e">
        <f>(EI40/#REF!)*100</f>
        <v>#REF!</v>
      </c>
      <c r="JT40" s="45" t="e">
        <f>EZ40/#REF!*100</f>
        <v>#REF!</v>
      </c>
      <c r="JU40" s="45" t="e">
        <f>FD40/#REF!*100</f>
        <v>#REF!</v>
      </c>
      <c r="JV40" s="45" t="e">
        <f>FH40/#REF!*100</f>
        <v>#REF!</v>
      </c>
      <c r="JW40" s="45" t="e">
        <f>FY40/#REF!*100</f>
        <v>#REF!</v>
      </c>
      <c r="JX40" s="45" t="e">
        <f>GC40/#REF!*100</f>
        <v>#REF!</v>
      </c>
      <c r="JY40" s="45" t="e">
        <f>GG40/#REF!*100</f>
        <v>#REF!</v>
      </c>
      <c r="JZ40" s="45" t="e">
        <f>GX40/#REF!*100</f>
        <v>#REF!</v>
      </c>
      <c r="KA40" s="45" t="e">
        <f>HB40/#REF!*100</f>
        <v>#REF!</v>
      </c>
      <c r="KB40" s="45" t="e">
        <f>HF40/#REF!*100</f>
        <v>#REF!</v>
      </c>
      <c r="KC40" s="45">
        <f t="shared" si="258"/>
        <v>3.1387</v>
      </c>
      <c r="KD40" s="45">
        <f t="shared" si="259"/>
        <v>56.392774078440119</v>
      </c>
      <c r="KE40" s="45">
        <f t="shared" si="260"/>
        <v>-0.11540000000000017</v>
      </c>
      <c r="KF40" s="45">
        <f t="shared" si="261"/>
        <v>164.64471403812803</v>
      </c>
      <c r="KG40" s="45">
        <f t="shared" si="262"/>
        <v>5.6842000000000006</v>
      </c>
      <c r="KH40" s="45">
        <f t="shared" si="263"/>
        <v>107.8427923014672</v>
      </c>
    </row>
    <row r="41" spans="1:294" s="45" customFormat="1">
      <c r="A41"/>
      <c r="B41" s="22"/>
      <c r="C41" s="60"/>
      <c r="D41" s="60"/>
      <c r="M41" s="14"/>
      <c r="N41" s="14"/>
      <c r="O41" s="14"/>
      <c r="P41" s="14"/>
      <c r="Q41" s="14"/>
      <c r="R41" s="14"/>
      <c r="S41" s="14"/>
      <c r="T41"/>
      <c r="U41" s="14"/>
      <c r="W41" s="60"/>
      <c r="X41" s="14"/>
      <c r="Y41" s="14"/>
      <c r="Z41" s="14"/>
      <c r="AF41" s="16"/>
      <c r="AG41" s="16"/>
      <c r="AH41" s="16"/>
      <c r="AI41" s="36"/>
      <c r="AJ41" s="26"/>
      <c r="AL41" s="32"/>
      <c r="AM41" s="32"/>
      <c r="AN41" s="32"/>
      <c r="AO41" s="25"/>
      <c r="AP41" s="25"/>
      <c r="AQ41" s="25"/>
      <c r="AR41" s="25"/>
      <c r="AS41" s="58"/>
      <c r="AT41" s="25"/>
      <c r="AU41" s="58"/>
      <c r="AV41"/>
      <c r="AW41" s="25"/>
      <c r="AX41" s="58"/>
      <c r="AY41" s="25"/>
      <c r="AZ41"/>
      <c r="BA41" s="25"/>
      <c r="BB41" s="25"/>
      <c r="BC41" s="25"/>
      <c r="BD41" s="25"/>
      <c r="BE41"/>
      <c r="BF41"/>
      <c r="BG41"/>
      <c r="BH41"/>
      <c r="BI41"/>
      <c r="BJ41"/>
      <c r="BK41"/>
      <c r="BL41"/>
      <c r="BM41"/>
      <c r="CS41"/>
      <c r="DR41"/>
      <c r="IS41" s="49"/>
      <c r="IT41" s="49"/>
      <c r="IU41" s="49"/>
      <c r="JK41" s="49"/>
    </row>
    <row r="42" spans="1:294" s="45" customFormat="1">
      <c r="A42"/>
      <c r="B42" s="22"/>
      <c r="C42" s="60"/>
      <c r="D42" s="60"/>
      <c r="M42" s="14"/>
      <c r="N42" s="14"/>
      <c r="O42" s="14"/>
      <c r="P42" s="14"/>
      <c r="Q42" s="14"/>
      <c r="R42" s="14"/>
      <c r="S42" s="14"/>
      <c r="T42"/>
      <c r="U42" s="14"/>
      <c r="W42" s="60"/>
      <c r="X42" s="14"/>
      <c r="Y42" s="14"/>
      <c r="Z42" s="14"/>
      <c r="AF42" s="16"/>
      <c r="AG42" s="16"/>
      <c r="AH42" s="16"/>
      <c r="AI42" s="36"/>
      <c r="AJ42" s="26"/>
      <c r="AL42" s="32"/>
      <c r="AM42" s="32"/>
      <c r="AN42" s="32"/>
      <c r="AO42" s="25"/>
      <c r="AP42" s="25"/>
      <c r="AQ42" s="25"/>
      <c r="AR42" s="25"/>
      <c r="AS42" s="58"/>
      <c r="AT42" s="25"/>
      <c r="AU42" s="58"/>
      <c r="AV42"/>
      <c r="AW42" s="25"/>
      <c r="AX42" s="58"/>
      <c r="AY42" s="25"/>
      <c r="AZ42"/>
      <c r="BA42" s="25"/>
      <c r="BB42" s="25"/>
      <c r="BC42" s="25"/>
      <c r="BD42" s="25"/>
      <c r="BE42"/>
      <c r="BF42"/>
      <c r="BG42"/>
      <c r="BH42"/>
      <c r="BI42"/>
      <c r="BJ42"/>
      <c r="BK42"/>
      <c r="BL42"/>
      <c r="BM42"/>
      <c r="CS42"/>
      <c r="DR42"/>
      <c r="IS42" s="49"/>
      <c r="IT42" s="49"/>
      <c r="IU42" s="49"/>
      <c r="JK42" s="49"/>
    </row>
    <row r="43" spans="1:294">
      <c r="A43" s="64">
        <v>1</v>
      </c>
      <c r="B43" s="45">
        <v>1</v>
      </c>
      <c r="C43" s="46">
        <v>1649700</v>
      </c>
      <c r="D43" s="45">
        <v>76</v>
      </c>
      <c r="E43" s="45" t="s">
        <v>17</v>
      </c>
      <c r="F43" s="45">
        <v>1</v>
      </c>
      <c r="G43" s="45">
        <v>0</v>
      </c>
      <c r="H43" s="45">
        <v>165.6</v>
      </c>
      <c r="I43" s="45">
        <f t="shared" ref="I43:I57" si="264">H43/100</f>
        <v>1.6559999999999999</v>
      </c>
      <c r="J43" s="45">
        <f t="shared" ref="J43:J57" si="265">I43*I43</f>
        <v>2.7423359999999999</v>
      </c>
      <c r="K43" s="45">
        <v>1.7410000000000001</v>
      </c>
      <c r="L43" s="45">
        <v>1</v>
      </c>
      <c r="M43" s="23" t="s">
        <v>18</v>
      </c>
      <c r="N43" s="23" t="s">
        <v>19</v>
      </c>
      <c r="O43" s="23" t="s">
        <v>38</v>
      </c>
      <c r="P43" s="23" t="s">
        <v>20</v>
      </c>
      <c r="Q43" s="23" t="s">
        <v>174</v>
      </c>
      <c r="R43" s="23"/>
      <c r="S43" s="23">
        <v>1</v>
      </c>
      <c r="T43" s="45">
        <v>1</v>
      </c>
      <c r="U43" s="23">
        <v>1</v>
      </c>
      <c r="V43" s="45">
        <v>1</v>
      </c>
      <c r="W43" s="45">
        <v>1</v>
      </c>
      <c r="X43" s="23" t="s">
        <v>21</v>
      </c>
      <c r="Y43" s="23"/>
      <c r="Z43" s="23"/>
      <c r="AA43" s="45">
        <v>1</v>
      </c>
      <c r="AB43" s="45">
        <v>1800</v>
      </c>
      <c r="AC43" s="45">
        <v>1</v>
      </c>
      <c r="AD43" s="45">
        <v>1</v>
      </c>
      <c r="AE43" s="45">
        <v>1</v>
      </c>
      <c r="AF43" s="24">
        <v>43154</v>
      </c>
      <c r="AG43" s="24">
        <v>43158</v>
      </c>
      <c r="AH43" s="24">
        <v>43166</v>
      </c>
      <c r="AI43" s="47">
        <v>2</v>
      </c>
      <c r="AJ43" s="25">
        <f t="shared" ref="AJ43:AJ83" si="266">DATEDIF(AG43,AH43,"D")</f>
        <v>8</v>
      </c>
      <c r="AK43" s="45" t="s">
        <v>98</v>
      </c>
      <c r="AL43" s="48"/>
      <c r="AM43" s="48">
        <v>1</v>
      </c>
      <c r="AN43" s="48">
        <v>3</v>
      </c>
      <c r="AO43" s="25">
        <v>0</v>
      </c>
      <c r="AP43" s="45">
        <v>460</v>
      </c>
      <c r="AQ43" s="45">
        <v>375</v>
      </c>
      <c r="AR43" s="45" t="s">
        <v>183</v>
      </c>
      <c r="AS43" s="45">
        <v>1</v>
      </c>
      <c r="AT43" s="45" t="s">
        <v>151</v>
      </c>
      <c r="AU43" s="45">
        <v>4</v>
      </c>
      <c r="AV43" s="45"/>
      <c r="AW43" s="45" t="s">
        <v>150</v>
      </c>
      <c r="AX43" s="45">
        <v>1</v>
      </c>
      <c r="AY43" s="45">
        <v>0</v>
      </c>
      <c r="AZ43" s="45"/>
      <c r="BA43" s="45">
        <v>66.8</v>
      </c>
      <c r="BB43" s="45">
        <v>68.349999999999994</v>
      </c>
      <c r="BC43" s="45">
        <v>67.599999999999994</v>
      </c>
      <c r="BD43" s="45">
        <v>67.3</v>
      </c>
      <c r="BE43" s="45">
        <f t="shared" ref="BE43:BE74" si="267">BB43-BA43</f>
        <v>1.5499999999999972</v>
      </c>
      <c r="BF43" s="45">
        <f t="shared" ref="BF43:BF74" si="268">BC43-BA43</f>
        <v>0.79999999999999716</v>
      </c>
      <c r="BG43" s="45">
        <f t="shared" ref="BG43:BG74" si="269">BD43-BA43</f>
        <v>0.5</v>
      </c>
      <c r="BH43" s="45">
        <f t="shared" ref="BH43:BH74" si="270">(BE43/BA43)*100</f>
        <v>2.3203592814371214</v>
      </c>
      <c r="BI43" s="45">
        <f t="shared" ref="BI43:BI74" si="271">(BF43/BA43)*100</f>
        <v>1.1976047904191574</v>
      </c>
      <c r="BJ43" s="45">
        <f t="shared" ref="BJ43:BJ74" si="272">BG43*100/BA43</f>
        <v>0.74850299401197606</v>
      </c>
      <c r="BK43" s="45">
        <f t="shared" ref="BK43:BK74" si="273">BH43/K43</f>
        <v>1.3327738549322925</v>
      </c>
      <c r="BL43" s="45">
        <f t="shared" ref="BL43:BL74" si="274">BI43/K43</f>
        <v>0.68788327996505305</v>
      </c>
      <c r="BM43" s="45">
        <f t="shared" ref="BM43:BM74" si="275">BJ43/K43</f>
        <v>0.42992704997815967</v>
      </c>
      <c r="BN43" s="45">
        <v>0</v>
      </c>
      <c r="BO43" s="45">
        <v>2</v>
      </c>
      <c r="BP43" s="45">
        <v>2</v>
      </c>
      <c r="BQ43" s="45">
        <v>2</v>
      </c>
      <c r="BR43" s="45">
        <f t="shared" ref="BR43:BR74" si="276">IFERROR(BO43-BN43,"")</f>
        <v>2</v>
      </c>
      <c r="BS43" s="45">
        <f t="shared" ref="BS43:BS74" si="277">IFERROR(BP43-BN43,"")</f>
        <v>2</v>
      </c>
      <c r="BT43" s="45">
        <f t="shared" ref="BT43:BT74" si="278">IFERROR(BQ43-BN43,"")</f>
        <v>2</v>
      </c>
      <c r="BU43" s="45">
        <v>7</v>
      </c>
      <c r="BV43" s="45">
        <v>7</v>
      </c>
      <c r="BW43" s="45">
        <v>6</v>
      </c>
      <c r="BX43" s="45">
        <v>6</v>
      </c>
      <c r="BY43" s="45">
        <f t="shared" ref="BY43:BY74" si="279">IFERROR(BV43-BU43,"")</f>
        <v>0</v>
      </c>
      <c r="BZ43" s="45">
        <f t="shared" ref="BZ43:BZ74" si="280">IFERROR(BW43-BU43,"")</f>
        <v>-1</v>
      </c>
      <c r="CA43" s="45">
        <f t="shared" ref="CA43:CA74" si="281">IFERROR(BX43-BU43,"")</f>
        <v>-1</v>
      </c>
      <c r="CB43" s="45">
        <v>13</v>
      </c>
      <c r="CC43" s="45">
        <v>2.14</v>
      </c>
      <c r="CD43" s="45">
        <v>2.2599999999999998</v>
      </c>
      <c r="CE43" s="45">
        <v>2.71</v>
      </c>
      <c r="CF43" s="45">
        <v>3.47</v>
      </c>
      <c r="CG43" s="45">
        <f t="shared" ref="CG43:CG74" si="282">CC43/K43</f>
        <v>1.2291786329695578</v>
      </c>
      <c r="CH43" s="45">
        <f t="shared" ref="CH43:CH74" si="283">CD43/K43</f>
        <v>1.2981045376220561</v>
      </c>
      <c r="CI43" s="45">
        <f t="shared" ref="CI43:CI74" si="284">CE43/K43</f>
        <v>1.5565766800689258</v>
      </c>
      <c r="CJ43" s="45">
        <f t="shared" ref="CJ43:CJ74" si="285">CF43/K43</f>
        <v>1.9931074095347501</v>
      </c>
      <c r="CK43" s="45">
        <f t="shared" ref="CK43:CK76" si="286">CC43/I43</f>
        <v>1.2922705314009664</v>
      </c>
      <c r="CL43" s="45">
        <f t="shared" ref="CL43:CL76" si="287">CD43/I43</f>
        <v>1.3647342995169081</v>
      </c>
      <c r="CM43" s="45">
        <f t="shared" ref="CM43:CM76" si="288">CE43/I43</f>
        <v>1.636473429951691</v>
      </c>
      <c r="CN43" s="45">
        <f t="shared" ref="CN43:CN76" si="289">CF43/I43</f>
        <v>2.0954106280193239</v>
      </c>
      <c r="CO43" s="45">
        <f t="shared" ref="CO43:CO74" si="290">CC43/J43</f>
        <v>0.78035660108754001</v>
      </c>
      <c r="CP43" s="45">
        <f t="shared" ref="CP43:CP74" si="291">CD43/J43</f>
        <v>0.82411491516721502</v>
      </c>
      <c r="CQ43" s="45">
        <f t="shared" ref="CQ43:CQ74" si="292">CE43/J43</f>
        <v>0.98820859296599695</v>
      </c>
      <c r="CR43" s="45">
        <f t="shared" ref="CR43:CR74" si="293">CF43/J43</f>
        <v>1.2653445821372729</v>
      </c>
      <c r="CS43" s="45">
        <f>IFERROR(CD43-CC43,"")</f>
        <v>0.11999999999999966</v>
      </c>
      <c r="CT43" s="45">
        <f t="shared" ref="CT43:CT74" si="294">IFERROR(CE43-CC43,"")</f>
        <v>0.56999999999999984</v>
      </c>
      <c r="CU43" s="45">
        <f t="shared" ref="CU43:CU74" si="295">IFERROR(CF43-CC43,"")</f>
        <v>1.33</v>
      </c>
      <c r="CV43" s="45">
        <f t="shared" ref="CV43:CV74" si="296">IFERROR(CS43/K43,"")</f>
        <v>6.8925904652498371E-2</v>
      </c>
      <c r="CW43" s="45">
        <f t="shared" ref="CW43:CW74" si="297">IFERROR(CT43/K43,"")</f>
        <v>0.32739804709936809</v>
      </c>
      <c r="CX43" s="45">
        <f t="shared" ref="CX43:CX74" si="298">IFERROR(CU43/K43,"")</f>
        <v>0.76392877656519242</v>
      </c>
      <c r="CY43" s="45">
        <f t="shared" ref="CY43:CY74" si="299">CS43/I43</f>
        <v>7.2463768115941823E-2</v>
      </c>
      <c r="CZ43" s="45">
        <f t="shared" ref="CZ43:CZ74" si="300">CT43/I43</f>
        <v>0.34420289855072456</v>
      </c>
      <c r="DA43" s="45">
        <f>CU43/I43</f>
        <v>0.80314009661835761</v>
      </c>
      <c r="DB43" s="45">
        <v>1.79</v>
      </c>
      <c r="DC43" s="45">
        <v>1.86</v>
      </c>
      <c r="DD43" s="45">
        <v>2.0699999999999998</v>
      </c>
      <c r="DE43" s="45">
        <v>2.7</v>
      </c>
      <c r="DF43" s="45">
        <f t="shared" ref="DF43:DF74" si="301">DB43/K43</f>
        <v>1.0281447443997702</v>
      </c>
      <c r="DG43" s="45">
        <f t="shared" ref="DG43:DG74" si="302">DC43/K43</f>
        <v>1.0683515221137276</v>
      </c>
      <c r="DH43" s="45">
        <f t="shared" ref="DH43:DH74" si="303">DD43/K43</f>
        <v>1.1889718552556001</v>
      </c>
      <c r="DI43" s="45">
        <f t="shared" ref="DI43:DI74" si="304">DE43/K43</f>
        <v>1.5508328546812178</v>
      </c>
      <c r="DJ43" s="45">
        <f t="shared" ref="DJ43:DJ74" si="305">DB43/I43</f>
        <v>1.0809178743961354</v>
      </c>
      <c r="DK43" s="45">
        <f t="shared" ref="DK43:DK74" si="306">DC43/I43</f>
        <v>1.1231884057971016</v>
      </c>
      <c r="DL43" s="45">
        <f t="shared" ref="DL43:DL74" si="307">DD43/I43</f>
        <v>1.25</v>
      </c>
      <c r="DM43" s="45">
        <f t="shared" ref="DM43:DM74" si="308">DE43/I43</f>
        <v>1.6304347826086958</v>
      </c>
      <c r="DN43" s="45">
        <f t="shared" ref="DN43:DN74" si="309">DB43/J43</f>
        <v>0.65272818502182084</v>
      </c>
      <c r="DO43" s="45">
        <f t="shared" ref="DO43:DO74" si="310">DC43/J43</f>
        <v>0.6782538682349647</v>
      </c>
      <c r="DP43" s="45">
        <f t="shared" ref="DP43:DP74" si="311">DD43/J43</f>
        <v>0.75483091787439616</v>
      </c>
      <c r="DQ43" s="45">
        <f t="shared" ref="DQ43:DQ74" si="312">DE43/J43</f>
        <v>0.98456206679269076</v>
      </c>
      <c r="DR43" s="45">
        <f>IFERROR(DC43-DB43,"")</f>
        <v>7.0000000000000062E-2</v>
      </c>
      <c r="DS43" s="45">
        <f t="shared" ref="DS43:DS74" si="313">IFERROR(DD43-DB43,"")</f>
        <v>0.2799999999999998</v>
      </c>
      <c r="DT43" s="45">
        <f t="shared" ref="DT43:DT74" si="314">IFERROR(DE43-DB43,"")</f>
        <v>0.91000000000000014</v>
      </c>
      <c r="DU43" s="45">
        <f t="shared" ref="DU43:DU74" si="315">IFERROR(DR43/K43,"")</f>
        <v>4.0206777713957531E-2</v>
      </c>
      <c r="DV43" s="45">
        <f t="shared" ref="DV43:DV74" si="316">IFERROR(DS43/K43,"")</f>
        <v>0.16082711085582987</v>
      </c>
      <c r="DW43" s="45">
        <f t="shared" ref="DW43:DW74" si="317">IFERROR(DT43/K43,"")</f>
        <v>0.52268811028144746</v>
      </c>
      <c r="DX43" s="45">
        <f t="shared" ref="DX43:DX74" si="318">DR43/I43</f>
        <v>4.2270531400966226E-2</v>
      </c>
      <c r="DY43" s="45">
        <f t="shared" ref="DY43:DY74" si="319">DS43/I43</f>
        <v>0.16908212560386462</v>
      </c>
      <c r="DZ43" s="45">
        <f t="shared" ref="DZ43:DZ74" si="320">DT43/I43</f>
        <v>0.5495169082125605</v>
      </c>
      <c r="EA43" s="45">
        <v>0.35</v>
      </c>
      <c r="EB43" s="45">
        <v>0.4</v>
      </c>
      <c r="EC43" s="45">
        <v>0.64</v>
      </c>
      <c r="ED43" s="45">
        <v>0.77</v>
      </c>
      <c r="EE43" s="45">
        <f t="shared" ref="EE43:EE86" si="321">EA43/K43</f>
        <v>0.20103388856978746</v>
      </c>
      <c r="EF43" s="45">
        <f t="shared" ref="EF43:EF86" si="322">EB43/K43</f>
        <v>0.22975301550832855</v>
      </c>
      <c r="EG43" s="45">
        <f t="shared" ref="EG43:EG86" si="323">EC43/K43</f>
        <v>0.36760482481332568</v>
      </c>
      <c r="EH43" s="45">
        <f t="shared" ref="EH43:EH86" si="324">ED43/K43</f>
        <v>0.44227455485353245</v>
      </c>
      <c r="EI43" s="45">
        <f t="shared" ref="EI43:EI74" si="325">EA43/I43</f>
        <v>0.21135265700483091</v>
      </c>
      <c r="EJ43" s="45">
        <f t="shared" ref="EJ43:EJ74" si="326">EB43/I43</f>
        <v>0.24154589371980678</v>
      </c>
      <c r="EK43" s="45">
        <f t="shared" ref="EK43:EK74" si="327">EC43/I43</f>
        <v>0.38647342995169087</v>
      </c>
      <c r="EL43" s="45">
        <f t="shared" ref="EL43:EL74" si="328">ED43/I43</f>
        <v>0.46497584541062803</v>
      </c>
      <c r="EM43" s="45">
        <f t="shared" ref="EM43:EM74" si="329">EA43/J43</f>
        <v>0.12762841606571915</v>
      </c>
      <c r="EN43" s="45">
        <f t="shared" ref="EN43:EN74" si="330">EB43/J43</f>
        <v>0.14586104693225047</v>
      </c>
      <c r="EO43" s="45">
        <f t="shared" ref="EO43:EO74" si="331">EC43/J43</f>
        <v>0.23337767509160076</v>
      </c>
      <c r="EP43" s="45">
        <f t="shared" ref="EP43:EP74" si="332">ED43/J43</f>
        <v>0.28078251534458215</v>
      </c>
      <c r="EQ43" s="45">
        <f t="shared" ref="EQ43:EQ74" si="333">IFERROR(EB43-EA43,"")</f>
        <v>5.0000000000000044E-2</v>
      </c>
      <c r="ER43" s="45">
        <f t="shared" ref="ER43:ER74" si="334">IFERROR(EC43-EA43,"")</f>
        <v>0.29000000000000004</v>
      </c>
      <c r="ES43" s="45">
        <f t="shared" ref="ES43:ES74" si="335">IFERROR(ED43-EA43,"")</f>
        <v>0.42000000000000004</v>
      </c>
      <c r="ET43" s="45">
        <f t="shared" ref="ET43:ET74" si="336">IFERROR(EQ43/K43,"")</f>
        <v>2.8719126938541093E-2</v>
      </c>
      <c r="EU43" s="45">
        <f t="shared" ref="EU43:EU74" si="337">IFERROR(ER43/K43,"")</f>
        <v>0.16657093624353822</v>
      </c>
      <c r="EV43" s="45">
        <f t="shared" ref="EV43:EV74" si="338">IFERROR(ES43/K43,"")</f>
        <v>0.24124066628374499</v>
      </c>
      <c r="EW43" s="45">
        <f t="shared" ref="EW43:EW74" si="339">EQ43/I43</f>
        <v>3.0193236714975875E-2</v>
      </c>
      <c r="EX43" s="45">
        <f t="shared" ref="EX43:EX74" si="340">ER43/I43</f>
        <v>0.17512077294685993</v>
      </c>
      <c r="EY43" s="45">
        <f t="shared" ref="EY43:EY74" si="341">ES43/I43</f>
        <v>0.25362318840579712</v>
      </c>
      <c r="EZ43" s="45">
        <v>-0.14000000000000001</v>
      </c>
      <c r="FA43" s="45">
        <v>-0.55000000000000004</v>
      </c>
      <c r="FB43" s="45">
        <v>-0.43</v>
      </c>
      <c r="FC43" s="45">
        <v>-0.56999999999999995</v>
      </c>
      <c r="FD43" s="45">
        <f t="shared" ref="FD43:FD68" si="342">EZ43/K43</f>
        <v>-8.0413555427914993E-2</v>
      </c>
      <c r="FE43" s="45">
        <f t="shared" ref="FE43:FE68" si="343">FA43/K43</f>
        <v>-0.31591039632395174</v>
      </c>
      <c r="FF43" s="45">
        <f t="shared" ref="FF43:FF68" si="344">FB43/K43</f>
        <v>-0.24698449167145317</v>
      </c>
      <c r="FG43" s="45">
        <f t="shared" ref="FG43:FG68" si="345">FC43/K43</f>
        <v>-0.32739804709936815</v>
      </c>
      <c r="FH43" s="45">
        <f t="shared" ref="FH43:FH74" si="346">EZ43/I43</f>
        <v>-8.4541062801932382E-2</v>
      </c>
      <c r="FI43" s="45">
        <f t="shared" ref="FI43:FI74" si="347">FA43/I43</f>
        <v>-0.33212560386473433</v>
      </c>
      <c r="FJ43" s="45">
        <f t="shared" ref="FJ43:FJ74" si="348">FB43/I43</f>
        <v>-0.25966183574879226</v>
      </c>
      <c r="FK43" s="45">
        <f t="shared" ref="FK43:FK74" si="349">FC43/I43</f>
        <v>-0.34420289855072461</v>
      </c>
      <c r="FL43" s="45">
        <f t="shared" ref="FL43:FL74" si="350">EZ43/J43</f>
        <v>-5.1051366426287666E-2</v>
      </c>
      <c r="FM43" s="45">
        <f t="shared" ref="FM43:FM74" si="351">FA43/J43</f>
        <v>-0.20055893953184442</v>
      </c>
      <c r="FN43" s="45">
        <f t="shared" ref="FN43:FN74" si="352">FB43/J43</f>
        <v>-0.15680062545216925</v>
      </c>
      <c r="FO43" s="45">
        <f t="shared" ref="FO43:FO74" si="353">FC43/J43</f>
        <v>-0.2078519918784569</v>
      </c>
      <c r="FP43" s="45">
        <f t="shared" ref="FP43:FP74" si="354">IFERROR(FA43-EZ43,"")</f>
        <v>-0.41000000000000003</v>
      </c>
      <c r="FQ43" s="45">
        <f t="shared" ref="FQ43:FQ74" si="355">IFERROR(FB43-EZ43,"")</f>
        <v>-0.28999999999999998</v>
      </c>
      <c r="FR43" s="45">
        <f t="shared" ref="FR43:FR74" si="356">IFERROR(FC43-EZ43,"")</f>
        <v>-0.42999999999999994</v>
      </c>
      <c r="FS43" s="45">
        <f t="shared" ref="FS43:FS74" si="357">IFERROR(FP43/K43,"")</f>
        <v>-0.23549684089603676</v>
      </c>
      <c r="FT43" s="45">
        <f t="shared" ref="FT43:FT74" si="358">IFERROR(FQ43/K43,"")</f>
        <v>-0.16657093624353816</v>
      </c>
      <c r="FU43" s="45">
        <f t="shared" ref="FU43:FU74" si="359">IFERROR(FR43/K43,"")</f>
        <v>-0.24698449167145314</v>
      </c>
      <c r="FV43" s="45">
        <f t="shared" ref="FV43:FV74" si="360">FP43/I43</f>
        <v>-0.24758454106280198</v>
      </c>
      <c r="FW43" s="45">
        <f t="shared" ref="FW43:FW74" si="361">FQ43/I43</f>
        <v>-0.1751207729468599</v>
      </c>
      <c r="FX43" s="45">
        <f t="shared" ref="FX43:FX74" si="362">FR43/I43</f>
        <v>-0.25966183574879226</v>
      </c>
      <c r="FY43" s="45">
        <v>6.83</v>
      </c>
      <c r="FZ43" s="45">
        <v>13.21</v>
      </c>
      <c r="GA43" s="45">
        <v>9.5299999999999994</v>
      </c>
      <c r="GB43" s="45">
        <v>11.93</v>
      </c>
      <c r="GC43" s="45">
        <f t="shared" ref="GC43:GC70" si="363">FY43/K43</f>
        <v>3.9230327398047096</v>
      </c>
      <c r="GD43" s="45">
        <f t="shared" ref="GD43:GD70" si="364">FZ43/K43</f>
        <v>7.5875933371625504</v>
      </c>
      <c r="GE43" s="45">
        <f t="shared" ref="GE43:GE70" si="365">GA43/K43</f>
        <v>5.4738655944859271</v>
      </c>
      <c r="GF43" s="45">
        <f t="shared" ref="GF43:GF70" si="366">GB43/K43</f>
        <v>6.8523836875358981</v>
      </c>
      <c r="GG43" s="45">
        <f t="shared" ref="GG43:GG74" si="367">FY43/I43</f>
        <v>4.1243961352657008</v>
      </c>
      <c r="GH43" s="45">
        <f t="shared" ref="GH43:GH74" si="368">FZ43/I43</f>
        <v>7.9770531400966194</v>
      </c>
      <c r="GI43" s="45">
        <f t="shared" ref="GI43:GI74" si="369">GA43/I43</f>
        <v>5.7548309178743962</v>
      </c>
      <c r="GJ43" s="45">
        <f t="shared" ref="GJ43:GJ74" si="370">GB43/I43</f>
        <v>7.204106280193237</v>
      </c>
      <c r="GK43" s="45">
        <f t="shared" ref="GK43:GK74" si="371">FY43/J43</f>
        <v>2.4905773763681767</v>
      </c>
      <c r="GL43" s="45">
        <f t="shared" ref="GL43:GL74" si="372">FZ43/J43</f>
        <v>4.8170610749375724</v>
      </c>
      <c r="GM43" s="45">
        <f t="shared" ref="GM43:GM74" si="373">GA43/J43</f>
        <v>3.4751394431608671</v>
      </c>
      <c r="GN43" s="45">
        <f t="shared" ref="GN43:GN74" si="374">GB43/J43</f>
        <v>4.3503057247543699</v>
      </c>
      <c r="GO43" s="45">
        <f t="shared" ref="GO43:GO74" si="375">IFERROR(FZ43-FY43,"")</f>
        <v>6.3800000000000008</v>
      </c>
      <c r="GP43" s="45">
        <f t="shared" ref="GP43:GP74" si="376">IFERROR(GA43-FY43,"")</f>
        <v>2.6999999999999993</v>
      </c>
      <c r="GQ43" s="45">
        <f t="shared" ref="GQ43:GQ74" si="377">IFERROR(GB43-FY43,"")</f>
        <v>5.0999999999999996</v>
      </c>
      <c r="GR43" s="45">
        <f t="shared" ref="GR43:GR74" si="378">IFERROR(GO43/K43,"")</f>
        <v>3.6645605973578403</v>
      </c>
      <c r="GS43" s="45">
        <f t="shared" ref="GS43:GS74" si="379">IFERROR(GP43/K43,"")</f>
        <v>1.5508328546812171</v>
      </c>
      <c r="GT43" s="45">
        <f t="shared" ref="GT43:GT74" si="380">IFERROR(GQ43/K43,"")</f>
        <v>2.9293509477311885</v>
      </c>
      <c r="GU43" s="45">
        <f t="shared" ref="GU43:GU74" si="381">GO43/I43</f>
        <v>3.8526570048309186</v>
      </c>
      <c r="GV43" s="45">
        <f t="shared" ref="GV43:GV74" si="382">GP43/I43</f>
        <v>1.6304347826086953</v>
      </c>
      <c r="GW43" s="45">
        <f t="shared" ref="GW43:GW74" si="383">GQ43/I43</f>
        <v>3.0797101449275361</v>
      </c>
      <c r="GX43" s="45">
        <v>0.44</v>
      </c>
      <c r="GY43" s="45">
        <v>2.79</v>
      </c>
      <c r="GZ43" s="45">
        <v>1.66</v>
      </c>
      <c r="HA43" s="45">
        <v>2.66</v>
      </c>
      <c r="HB43" s="45">
        <f t="shared" ref="HB43:HB78" si="384">GX43/K43</f>
        <v>0.25272831705916138</v>
      </c>
      <c r="HC43" s="45">
        <f t="shared" ref="HC43:HC78" si="385">GY43/K43</f>
        <v>1.6025272831705915</v>
      </c>
      <c r="HD43" s="45">
        <f t="shared" ref="HD43:HD78" si="386">GZ43/K43</f>
        <v>0.95347501435956339</v>
      </c>
      <c r="HE43" s="45">
        <f t="shared" ref="HE43:HE78" si="387">HA43/K43</f>
        <v>1.5278575531303848</v>
      </c>
      <c r="HF43" s="45">
        <f t="shared" ref="HF43:HF74" si="388">GX43/I43</f>
        <v>0.26570048309178745</v>
      </c>
      <c r="HG43" s="45">
        <f t="shared" ref="HG43:HG74" si="389">GY43/I43</f>
        <v>1.6847826086956523</v>
      </c>
      <c r="HH43" s="45">
        <f t="shared" ref="HH43:HH74" si="390">GZ43/I43</f>
        <v>1.0024154589371981</v>
      </c>
      <c r="HI43" s="45">
        <f t="shared" ref="HI43:HI74" si="391">HA43/I43</f>
        <v>1.6062801932367152</v>
      </c>
      <c r="HJ43" s="45">
        <f t="shared" ref="HJ43:HJ74" si="392">GX43/J43</f>
        <v>0.16044715162547551</v>
      </c>
      <c r="HK43" s="45">
        <f t="shared" ref="HK43:HK74" si="393">GY43/J43</f>
        <v>1.0173808023524471</v>
      </c>
      <c r="HL43" s="45">
        <f t="shared" ref="HL43:HL74" si="394">GZ43/J43</f>
        <v>0.60532334476883942</v>
      </c>
      <c r="HM43" s="45">
        <f t="shared" ref="HM43:HM74" si="395">HA43/J43</f>
        <v>0.96997596209946568</v>
      </c>
      <c r="HN43" s="45">
        <f t="shared" ref="HN43:HN74" si="396">IFERROR(GY43-GX43,"")</f>
        <v>2.35</v>
      </c>
      <c r="HO43" s="45">
        <f t="shared" ref="HO43:HO74" si="397">IFERROR(GZ43-GX43,"")</f>
        <v>1.22</v>
      </c>
      <c r="HP43" s="45">
        <f t="shared" ref="HP43:HP74" si="398">IFERROR(HA43-GX43,"")</f>
        <v>2.2200000000000002</v>
      </c>
      <c r="HQ43" s="45">
        <f t="shared" ref="HQ43:HQ74" si="399">IFERROR(HN43/K43,"")</f>
        <v>1.3497989661114302</v>
      </c>
      <c r="HR43" s="45">
        <f t="shared" ref="HR43:HR74" si="400">IFERROR(HO43/K43,"")</f>
        <v>0.70074669730040207</v>
      </c>
      <c r="HS43" s="45">
        <f t="shared" ref="HS43:HS74" si="401">IFERROR(HP43/K43,"")</f>
        <v>1.2751292360712234</v>
      </c>
      <c r="HT43" s="45">
        <f t="shared" ref="HT43:HT74" si="402">HN43/I43</f>
        <v>1.4190821256038648</v>
      </c>
      <c r="HU43" s="45">
        <f t="shared" ref="HU43:HU74" si="403">HO43/I43</f>
        <v>0.73671497584541068</v>
      </c>
      <c r="HV43" s="45">
        <f t="shared" ref="HV43:HV74" si="404">HP43/I43</f>
        <v>1.3405797101449277</v>
      </c>
      <c r="HW43" s="45">
        <v>0</v>
      </c>
      <c r="HX43" s="45">
        <v>0</v>
      </c>
      <c r="HY43" s="45">
        <v>0</v>
      </c>
      <c r="HZ43" s="45">
        <v>3590</v>
      </c>
      <c r="IA43" s="45">
        <v>103.6</v>
      </c>
      <c r="IB43" s="45">
        <v>3480</v>
      </c>
      <c r="IC43" s="45">
        <v>103.6</v>
      </c>
      <c r="ID43" s="45">
        <v>2190</v>
      </c>
      <c r="IE43" s="45">
        <v>82.1</v>
      </c>
      <c r="IF43" s="46">
        <v>62.88</v>
      </c>
      <c r="IG43" s="45">
        <v>16.23</v>
      </c>
      <c r="IH43" s="45">
        <v>71.7</v>
      </c>
      <c r="II43" s="45">
        <v>1</v>
      </c>
      <c r="IJ43" s="45" t="s">
        <v>84</v>
      </c>
      <c r="IK43" s="45">
        <v>1</v>
      </c>
      <c r="IL43" s="45">
        <v>1</v>
      </c>
      <c r="IM43" s="45">
        <v>1</v>
      </c>
      <c r="IN43" s="45">
        <v>1</v>
      </c>
      <c r="IO43" s="45">
        <v>1</v>
      </c>
      <c r="IP43" s="45">
        <v>1</v>
      </c>
      <c r="IQ43" s="45">
        <v>1</v>
      </c>
      <c r="IR43" s="45">
        <v>1</v>
      </c>
      <c r="IS43" s="49">
        <v>0</v>
      </c>
      <c r="IT43" s="49">
        <v>0</v>
      </c>
      <c r="IU43" s="49">
        <v>0</v>
      </c>
      <c r="IV43" s="45">
        <v>0</v>
      </c>
      <c r="IW43" s="45">
        <v>0</v>
      </c>
      <c r="IX43" s="45">
        <v>0</v>
      </c>
      <c r="IY43" s="45">
        <v>1</v>
      </c>
      <c r="IZ43" s="45">
        <v>1</v>
      </c>
      <c r="JA43" s="45">
        <v>1</v>
      </c>
      <c r="JB43" s="45">
        <v>1</v>
      </c>
      <c r="JC43" s="45">
        <v>1</v>
      </c>
      <c r="JD43" s="45">
        <v>1</v>
      </c>
      <c r="JE43" s="45">
        <v>0</v>
      </c>
      <c r="JF43" s="45">
        <v>0</v>
      </c>
      <c r="JG43" s="45">
        <v>0</v>
      </c>
      <c r="JH43" s="45">
        <v>0</v>
      </c>
      <c r="JI43" s="45">
        <v>0</v>
      </c>
      <c r="JJ43" s="45">
        <v>0</v>
      </c>
      <c r="JK43" s="45">
        <f>(CC43/CC39)*100</f>
        <v>87.704918032786892</v>
      </c>
      <c r="JL43" s="45">
        <f>(CG43/CG39)*100</f>
        <v>89.971845839493042</v>
      </c>
      <c r="JM43" s="45">
        <f>(CK43/CK39)*100</f>
        <v>89.558584778648935</v>
      </c>
      <c r="JN43" s="45">
        <f>(DB43/DB39)*100</f>
        <v>86.057692307692307</v>
      </c>
      <c r="JO43" s="45">
        <f>(DF43/DF39)*100</f>
        <v>88.282043918172576</v>
      </c>
      <c r="JP43" s="45">
        <f>(DJ43/DJ39)*100</f>
        <v>87.876544500185801</v>
      </c>
      <c r="JQ43" s="45">
        <f>(EA43/EA39)*100</f>
        <v>97.222222222222214</v>
      </c>
      <c r="JR43" s="45">
        <f>(EE43/EE39)*100</f>
        <v>99.73514582934456</v>
      </c>
      <c r="JS43" s="45">
        <f>(EI43/EI39)*100</f>
        <v>99.277039720880282</v>
      </c>
      <c r="JT43" s="45">
        <f>EZ43/EZ39*100</f>
        <v>82.352941176470594</v>
      </c>
      <c r="JU43" s="45">
        <f>FD43/FD39*100</f>
        <v>84.481535290738933</v>
      </c>
      <c r="JV43" s="45">
        <f>FH43/FH39*100</f>
        <v>84.093492469451547</v>
      </c>
      <c r="JW43" s="45">
        <f>FY43/FY39*100</f>
        <v>97.432239657631953</v>
      </c>
      <c r="JX43" s="45">
        <f>GC43/GC39*100</f>
        <v>99.950591630402457</v>
      </c>
      <c r="JY43" s="45">
        <f>GG43/GG39*100</f>
        <v>99.491495930589153</v>
      </c>
      <c r="JZ43" s="45">
        <f>GX43/GX39*100</f>
        <v>81.481481481481481</v>
      </c>
      <c r="KA43" s="45">
        <f>HB43/HB39*100</f>
        <v>83.587550790307816</v>
      </c>
      <c r="KB43" s="45">
        <f>HF43/HF39*100</f>
        <v>83.203614242261565</v>
      </c>
      <c r="KC43" s="45">
        <f t="shared" ref="KC43:KC57" si="405">6.001-0.029*IH43</f>
        <v>3.9217</v>
      </c>
      <c r="KD43" s="45">
        <f t="shared" ref="KD43:KD57" si="406">CC43/KC43*100</f>
        <v>54.568171966239134</v>
      </c>
      <c r="KE43" s="45">
        <f t="shared" ref="KE43:KE57" si="407">-1.981+0.011*H43</f>
        <v>-0.15940000000000021</v>
      </c>
      <c r="KF43" s="45">
        <f t="shared" ref="KF43:KF57" si="408">EZ43/KE43*100</f>
        <v>87.829360100376306</v>
      </c>
      <c r="KG43" s="45">
        <f t="shared" ref="KG43:KG57" si="409">22.305-0.098*H43</f>
        <v>6.0762</v>
      </c>
      <c r="KH43" s="45">
        <f t="shared" ref="KH43:KH57" si="410">FY43/KG43*100</f>
        <v>112.40577992824463</v>
      </c>
    </row>
    <row r="44" spans="1:294">
      <c r="A44" s="65">
        <v>2</v>
      </c>
      <c r="B44" s="49">
        <v>2</v>
      </c>
      <c r="C44" s="50">
        <v>5796775</v>
      </c>
      <c r="D44" s="49">
        <v>72</v>
      </c>
      <c r="E44" s="49" t="s">
        <v>17</v>
      </c>
      <c r="F44" s="49">
        <v>1</v>
      </c>
      <c r="G44" s="49">
        <v>0</v>
      </c>
      <c r="H44" s="49">
        <v>168.2</v>
      </c>
      <c r="I44" s="45">
        <f t="shared" si="264"/>
        <v>1.6819999999999999</v>
      </c>
      <c r="J44" s="45">
        <f t="shared" si="265"/>
        <v>2.8291239999999998</v>
      </c>
      <c r="K44" s="49">
        <v>1.7849999999999999</v>
      </c>
      <c r="L44" s="49">
        <v>1</v>
      </c>
      <c r="M44" s="51" t="s">
        <v>71</v>
      </c>
      <c r="N44" s="51" t="s">
        <v>19</v>
      </c>
      <c r="O44" s="51" t="s">
        <v>38</v>
      </c>
      <c r="P44" s="51" t="s">
        <v>72</v>
      </c>
      <c r="Q44" s="51"/>
      <c r="R44" s="51"/>
      <c r="S44" s="51">
        <v>0</v>
      </c>
      <c r="T44" s="49">
        <v>2</v>
      </c>
      <c r="U44" s="51">
        <v>1</v>
      </c>
      <c r="V44" s="49">
        <v>1</v>
      </c>
      <c r="W44" s="49">
        <v>1</v>
      </c>
      <c r="X44" s="51" t="s">
        <v>71</v>
      </c>
      <c r="Y44" s="51"/>
      <c r="Z44" s="51"/>
      <c r="AA44" s="49">
        <v>1</v>
      </c>
      <c r="AB44" s="49">
        <v>2160</v>
      </c>
      <c r="AC44" s="49">
        <v>1</v>
      </c>
      <c r="AD44" s="49">
        <v>1</v>
      </c>
      <c r="AE44" s="49">
        <v>1</v>
      </c>
      <c r="AF44" s="52">
        <v>43161</v>
      </c>
      <c r="AG44" s="52">
        <v>43167</v>
      </c>
      <c r="AH44" s="52">
        <v>43175</v>
      </c>
      <c r="AI44" s="53">
        <v>7</v>
      </c>
      <c r="AJ44" s="54">
        <f t="shared" si="266"/>
        <v>8</v>
      </c>
      <c r="AK44" s="49" t="s">
        <v>99</v>
      </c>
      <c r="AL44" s="55"/>
      <c r="AM44" s="55">
        <v>2</v>
      </c>
      <c r="AN44" s="55">
        <v>2</v>
      </c>
      <c r="AO44" s="54">
        <v>0</v>
      </c>
      <c r="AP44" s="49">
        <v>372</v>
      </c>
      <c r="AQ44" s="49">
        <v>10</v>
      </c>
      <c r="AR44" s="49" t="s">
        <v>145</v>
      </c>
      <c r="AS44" s="56">
        <v>1</v>
      </c>
      <c r="AT44" s="49" t="s">
        <v>146</v>
      </c>
      <c r="AU44" s="56">
        <v>1</v>
      </c>
      <c r="AV44" s="49"/>
      <c r="AW44" s="49" t="s">
        <v>150</v>
      </c>
      <c r="AX44" s="49">
        <v>1</v>
      </c>
      <c r="AY44" s="49">
        <v>0</v>
      </c>
      <c r="AZ44" s="49"/>
      <c r="BA44" s="49">
        <v>69</v>
      </c>
      <c r="BB44" s="49">
        <v>67.8</v>
      </c>
      <c r="BC44" s="49">
        <v>66.900000000000006</v>
      </c>
      <c r="BD44" s="49">
        <v>66.900000000000006</v>
      </c>
      <c r="BE44" s="49">
        <f t="shared" si="267"/>
        <v>-1.2000000000000028</v>
      </c>
      <c r="BF44" s="49">
        <f t="shared" si="268"/>
        <v>-2.0999999999999943</v>
      </c>
      <c r="BG44" s="49">
        <f t="shared" si="269"/>
        <v>-2.0999999999999943</v>
      </c>
      <c r="BH44" s="49">
        <f t="shared" si="270"/>
        <v>-1.7391304347826129</v>
      </c>
      <c r="BI44" s="49">
        <f t="shared" si="271"/>
        <v>-3.043478260869557</v>
      </c>
      <c r="BJ44" s="49">
        <f t="shared" si="272"/>
        <v>-3.043478260869557</v>
      </c>
      <c r="BK44" s="49">
        <f t="shared" si="273"/>
        <v>-0.97430276458409693</v>
      </c>
      <c r="BL44" s="49">
        <f t="shared" si="274"/>
        <v>-1.7050298380221609</v>
      </c>
      <c r="BM44" s="49">
        <f t="shared" si="275"/>
        <v>-1.7050298380221609</v>
      </c>
      <c r="BN44" s="49">
        <v>1</v>
      </c>
      <c r="BO44" s="49">
        <v>1</v>
      </c>
      <c r="BP44" s="49">
        <v>1</v>
      </c>
      <c r="BQ44" s="49">
        <v>2</v>
      </c>
      <c r="BR44" s="45">
        <f t="shared" si="276"/>
        <v>0</v>
      </c>
      <c r="BS44" s="45">
        <f t="shared" si="277"/>
        <v>0</v>
      </c>
      <c r="BT44" s="45">
        <f t="shared" si="278"/>
        <v>1</v>
      </c>
      <c r="BU44" s="49">
        <v>4</v>
      </c>
      <c r="BV44" s="49">
        <v>1</v>
      </c>
      <c r="BW44" s="49">
        <v>1</v>
      </c>
      <c r="BX44" s="49">
        <v>2</v>
      </c>
      <c r="BY44" s="45">
        <f t="shared" si="279"/>
        <v>-3</v>
      </c>
      <c r="BZ44" s="45">
        <f t="shared" si="280"/>
        <v>-3</v>
      </c>
      <c r="CA44" s="45">
        <f t="shared" si="281"/>
        <v>-2</v>
      </c>
      <c r="CB44" s="49">
        <v>9</v>
      </c>
      <c r="CC44" s="49">
        <v>2.74</v>
      </c>
      <c r="CD44" s="49">
        <v>3.93</v>
      </c>
      <c r="CE44" s="49">
        <v>2.85</v>
      </c>
      <c r="CF44" s="49">
        <v>2.92</v>
      </c>
      <c r="CG44" s="45">
        <f t="shared" si="282"/>
        <v>1.535014005602241</v>
      </c>
      <c r="CH44" s="45">
        <f t="shared" si="283"/>
        <v>2.2016806722689077</v>
      </c>
      <c r="CI44" s="45">
        <f t="shared" si="284"/>
        <v>1.596638655462185</v>
      </c>
      <c r="CJ44" s="45">
        <f t="shared" si="285"/>
        <v>1.6358543417366946</v>
      </c>
      <c r="CK44" s="45">
        <f t="shared" si="286"/>
        <v>1.6290130796670632</v>
      </c>
      <c r="CL44" s="45">
        <f t="shared" si="287"/>
        <v>2.3365041617122473</v>
      </c>
      <c r="CM44" s="45">
        <f t="shared" si="288"/>
        <v>1.6944114149821643</v>
      </c>
      <c r="CN44" s="45">
        <f t="shared" si="289"/>
        <v>1.7360285374554103</v>
      </c>
      <c r="CO44" s="45">
        <f t="shared" si="290"/>
        <v>0.96849766924320058</v>
      </c>
      <c r="CP44" s="45">
        <f t="shared" si="291"/>
        <v>1.3891225693889699</v>
      </c>
      <c r="CQ44" s="45">
        <f t="shared" si="292"/>
        <v>1.007378962533986</v>
      </c>
      <c r="CR44" s="45">
        <f t="shared" si="293"/>
        <v>1.0321216037190311</v>
      </c>
      <c r="CS44" s="49">
        <f t="shared" ref="CS44:CS75" si="411">CD44-CC44</f>
        <v>1.19</v>
      </c>
      <c r="CT44" s="45">
        <f t="shared" si="294"/>
        <v>0.10999999999999988</v>
      </c>
      <c r="CU44" s="45">
        <f t="shared" si="295"/>
        <v>0.17999999999999972</v>
      </c>
      <c r="CV44" s="45">
        <f t="shared" si="296"/>
        <v>0.66666666666666663</v>
      </c>
      <c r="CW44" s="45">
        <f t="shared" si="297"/>
        <v>6.1624649859943911E-2</v>
      </c>
      <c r="CX44" s="45">
        <f t="shared" si="298"/>
        <v>0.10084033613445363</v>
      </c>
      <c r="CY44" s="45">
        <f t="shared" si="299"/>
        <v>0.70749108204518429</v>
      </c>
      <c r="CZ44" s="45">
        <f t="shared" si="300"/>
        <v>6.5398335315101003E-2</v>
      </c>
      <c r="DA44" s="45">
        <f>CU44/I44</f>
        <v>0.10701545778834703</v>
      </c>
      <c r="DB44" s="49">
        <v>2.25</v>
      </c>
      <c r="DC44" s="49">
        <v>3.34</v>
      </c>
      <c r="DD44" s="49">
        <v>2.5</v>
      </c>
      <c r="DE44" s="49">
        <v>2.29</v>
      </c>
      <c r="DF44" s="45">
        <f t="shared" si="301"/>
        <v>1.2605042016806722</v>
      </c>
      <c r="DG44" s="45">
        <f t="shared" si="302"/>
        <v>1.8711484593837535</v>
      </c>
      <c r="DH44" s="45">
        <f t="shared" si="303"/>
        <v>1.400560224089636</v>
      </c>
      <c r="DI44" s="45">
        <f t="shared" si="304"/>
        <v>1.2829131652661065</v>
      </c>
      <c r="DJ44" s="45">
        <f t="shared" si="305"/>
        <v>1.3376932223543401</v>
      </c>
      <c r="DK44" s="45">
        <f t="shared" si="306"/>
        <v>1.985731272294887</v>
      </c>
      <c r="DL44" s="45">
        <f t="shared" si="307"/>
        <v>1.4863258026159334</v>
      </c>
      <c r="DM44" s="45">
        <f t="shared" si="308"/>
        <v>1.3614744351961952</v>
      </c>
      <c r="DN44" s="45">
        <f t="shared" si="309"/>
        <v>0.79529918094788354</v>
      </c>
      <c r="DO44" s="45">
        <f t="shared" si="310"/>
        <v>1.1805774508293028</v>
      </c>
      <c r="DP44" s="45">
        <f t="shared" si="311"/>
        <v>0.88366575660875957</v>
      </c>
      <c r="DQ44" s="45">
        <f t="shared" si="312"/>
        <v>0.80943783305362371</v>
      </c>
      <c r="DR44" s="49">
        <f t="shared" ref="DR44:DR75" si="412">DC44-DB44</f>
        <v>1.0899999999999999</v>
      </c>
      <c r="DS44" s="45">
        <f t="shared" si="313"/>
        <v>0.25</v>
      </c>
      <c r="DT44" s="45">
        <f t="shared" si="314"/>
        <v>4.0000000000000036E-2</v>
      </c>
      <c r="DU44" s="45">
        <f t="shared" si="315"/>
        <v>0.61064425770308117</v>
      </c>
      <c r="DV44" s="45">
        <f t="shared" si="316"/>
        <v>0.14005602240896359</v>
      </c>
      <c r="DW44" s="45">
        <f t="shared" si="317"/>
        <v>2.2408963585434195E-2</v>
      </c>
      <c r="DX44" s="45">
        <f t="shared" si="318"/>
        <v>0.64803804994054692</v>
      </c>
      <c r="DY44" s="45">
        <f t="shared" si="319"/>
        <v>0.14863258026159334</v>
      </c>
      <c r="DZ44" s="45">
        <f t="shared" si="320"/>
        <v>2.3781212841854957E-2</v>
      </c>
      <c r="EA44" s="49">
        <v>0.49</v>
      </c>
      <c r="EB44" s="49">
        <v>0.59</v>
      </c>
      <c r="EC44" s="49">
        <v>0.35</v>
      </c>
      <c r="ED44" s="49">
        <v>0.63</v>
      </c>
      <c r="EE44" s="45">
        <f t="shared" si="321"/>
        <v>0.27450980392156865</v>
      </c>
      <c r="EF44" s="45">
        <f t="shared" si="322"/>
        <v>0.33053221288515405</v>
      </c>
      <c r="EG44" s="45">
        <f t="shared" si="323"/>
        <v>0.19607843137254902</v>
      </c>
      <c r="EH44" s="45">
        <f t="shared" si="324"/>
        <v>0.35294117647058826</v>
      </c>
      <c r="EI44" s="45">
        <f t="shared" si="325"/>
        <v>0.29131985731272297</v>
      </c>
      <c r="EJ44" s="45">
        <f t="shared" si="326"/>
        <v>0.35077288941736029</v>
      </c>
      <c r="EK44" s="45">
        <f t="shared" si="327"/>
        <v>0.20808561236623066</v>
      </c>
      <c r="EL44" s="45">
        <f t="shared" si="328"/>
        <v>0.37455410225921526</v>
      </c>
      <c r="EM44" s="45">
        <f t="shared" si="329"/>
        <v>0.17319848829531687</v>
      </c>
      <c r="EN44" s="45">
        <f t="shared" si="330"/>
        <v>0.20854511855966723</v>
      </c>
      <c r="EO44" s="45">
        <f t="shared" si="331"/>
        <v>0.12371320592522633</v>
      </c>
      <c r="EP44" s="45">
        <f t="shared" si="332"/>
        <v>0.2226837706654074</v>
      </c>
      <c r="EQ44" s="45">
        <f t="shared" si="333"/>
        <v>9.9999999999999978E-2</v>
      </c>
      <c r="ER44" s="45">
        <f t="shared" si="334"/>
        <v>-0.14000000000000001</v>
      </c>
      <c r="ES44" s="45">
        <f t="shared" si="335"/>
        <v>0.14000000000000001</v>
      </c>
      <c r="ET44" s="45">
        <f t="shared" si="336"/>
        <v>5.6022408963585422E-2</v>
      </c>
      <c r="EU44" s="45">
        <f t="shared" si="337"/>
        <v>-7.8431372549019621E-2</v>
      </c>
      <c r="EV44" s="45">
        <f t="shared" si="338"/>
        <v>7.8431372549019621E-2</v>
      </c>
      <c r="EW44" s="45">
        <f t="shared" si="339"/>
        <v>5.9453032104637323E-2</v>
      </c>
      <c r="EX44" s="45">
        <f t="shared" si="340"/>
        <v>-8.3234244946492286E-2</v>
      </c>
      <c r="EY44" s="45">
        <f t="shared" si="341"/>
        <v>8.3234244946492286E-2</v>
      </c>
      <c r="EZ44" s="49">
        <v>-0.49</v>
      </c>
      <c r="FA44" s="49">
        <v>-1</v>
      </c>
      <c r="FB44" s="49">
        <v>-0.37</v>
      </c>
      <c r="FC44" s="49">
        <v>-0.73</v>
      </c>
      <c r="FD44" s="45">
        <f t="shared" si="342"/>
        <v>-0.27450980392156865</v>
      </c>
      <c r="FE44" s="45">
        <f t="shared" si="343"/>
        <v>-0.56022408963585435</v>
      </c>
      <c r="FF44" s="45">
        <f t="shared" si="344"/>
        <v>-0.20728291316526612</v>
      </c>
      <c r="FG44" s="45">
        <f t="shared" si="345"/>
        <v>-0.40896358543417366</v>
      </c>
      <c r="FH44" s="45">
        <f t="shared" si="346"/>
        <v>-0.29131985731272297</v>
      </c>
      <c r="FI44" s="45">
        <f t="shared" si="347"/>
        <v>-0.59453032104637338</v>
      </c>
      <c r="FJ44" s="45">
        <f t="shared" si="348"/>
        <v>-0.21997621878715815</v>
      </c>
      <c r="FK44" s="45">
        <f t="shared" si="349"/>
        <v>-0.43400713436385258</v>
      </c>
      <c r="FL44" s="45">
        <f t="shared" si="350"/>
        <v>-0.17319848829531687</v>
      </c>
      <c r="FM44" s="45">
        <f t="shared" si="351"/>
        <v>-0.35346630264350382</v>
      </c>
      <c r="FN44" s="45">
        <f t="shared" si="352"/>
        <v>-0.13078253197809642</v>
      </c>
      <c r="FO44" s="45">
        <f t="shared" si="353"/>
        <v>-0.25803040092975776</v>
      </c>
      <c r="FP44" s="45">
        <f t="shared" si="354"/>
        <v>-0.51</v>
      </c>
      <c r="FQ44" s="45">
        <f t="shared" si="355"/>
        <v>0.12</v>
      </c>
      <c r="FR44" s="45">
        <f t="shared" si="356"/>
        <v>-0.24</v>
      </c>
      <c r="FS44" s="45">
        <f t="shared" si="357"/>
        <v>-0.28571428571428575</v>
      </c>
      <c r="FT44" s="45">
        <f t="shared" si="358"/>
        <v>6.7226890756302518E-2</v>
      </c>
      <c r="FU44" s="45">
        <f t="shared" si="359"/>
        <v>-0.13445378151260504</v>
      </c>
      <c r="FV44" s="45">
        <f t="shared" si="360"/>
        <v>-0.30321046373365046</v>
      </c>
      <c r="FW44" s="45">
        <f t="shared" si="361"/>
        <v>7.1343638525564801E-2</v>
      </c>
      <c r="FX44" s="45">
        <f t="shared" si="362"/>
        <v>-0.1426872770511296</v>
      </c>
      <c r="FY44" s="49">
        <v>7.97</v>
      </c>
      <c r="FZ44" s="49">
        <v>12.7</v>
      </c>
      <c r="GA44" s="49">
        <v>8.16</v>
      </c>
      <c r="GB44" s="49">
        <v>12.55</v>
      </c>
      <c r="GC44" s="45">
        <f t="shared" si="363"/>
        <v>4.4649859943977592</v>
      </c>
      <c r="GD44" s="45">
        <f t="shared" si="364"/>
        <v>7.1148459383753497</v>
      </c>
      <c r="GE44" s="45">
        <f t="shared" si="365"/>
        <v>4.5714285714285721</v>
      </c>
      <c r="GF44" s="45">
        <f t="shared" si="366"/>
        <v>7.0308123249299728</v>
      </c>
      <c r="GG44" s="45">
        <f t="shared" si="367"/>
        <v>4.7384066587395957</v>
      </c>
      <c r="GH44" s="45">
        <f t="shared" si="368"/>
        <v>7.5505350772889415</v>
      </c>
      <c r="GI44" s="45">
        <f t="shared" si="369"/>
        <v>4.8513674197384073</v>
      </c>
      <c r="GJ44" s="45">
        <f t="shared" si="370"/>
        <v>7.4613555291319864</v>
      </c>
      <c r="GK44" s="45">
        <f t="shared" si="371"/>
        <v>2.8171264320687253</v>
      </c>
      <c r="GL44" s="45">
        <f t="shared" si="372"/>
        <v>4.4890220435724979</v>
      </c>
      <c r="GM44" s="45">
        <f t="shared" si="373"/>
        <v>2.8842850295709912</v>
      </c>
      <c r="GN44" s="45">
        <f t="shared" si="374"/>
        <v>4.4360020981759734</v>
      </c>
      <c r="GO44" s="45">
        <f t="shared" si="375"/>
        <v>4.7299999999999995</v>
      </c>
      <c r="GP44" s="45">
        <f t="shared" si="376"/>
        <v>0.19000000000000039</v>
      </c>
      <c r="GQ44" s="45">
        <f t="shared" si="377"/>
        <v>4.580000000000001</v>
      </c>
      <c r="GR44" s="45">
        <f t="shared" si="378"/>
        <v>2.6498599439775909</v>
      </c>
      <c r="GS44" s="45">
        <f t="shared" si="379"/>
        <v>0.10644257703081254</v>
      </c>
      <c r="GT44" s="45">
        <f t="shared" si="380"/>
        <v>2.5658263305322135</v>
      </c>
      <c r="GU44" s="45">
        <f t="shared" si="381"/>
        <v>2.8121284185493458</v>
      </c>
      <c r="GV44" s="45">
        <f t="shared" si="382"/>
        <v>0.11296076099881118</v>
      </c>
      <c r="GW44" s="45">
        <f t="shared" si="383"/>
        <v>2.7229488703923908</v>
      </c>
      <c r="GX44" s="49">
        <v>1.66</v>
      </c>
      <c r="GY44" s="49">
        <v>4.99</v>
      </c>
      <c r="GZ44" s="49">
        <v>1.35</v>
      </c>
      <c r="HA44" s="49">
        <v>3.55</v>
      </c>
      <c r="HB44" s="45">
        <f t="shared" si="384"/>
        <v>0.92997198879551823</v>
      </c>
      <c r="HC44" s="45">
        <f t="shared" si="385"/>
        <v>2.7955182072829134</v>
      </c>
      <c r="HD44" s="45">
        <f t="shared" si="386"/>
        <v>0.75630252100840345</v>
      </c>
      <c r="HE44" s="45">
        <f t="shared" si="387"/>
        <v>1.988795518207283</v>
      </c>
      <c r="HF44" s="45">
        <f t="shared" si="388"/>
        <v>0.98692033293697978</v>
      </c>
      <c r="HG44" s="45">
        <f t="shared" si="389"/>
        <v>2.9667063020214033</v>
      </c>
      <c r="HH44" s="45">
        <f t="shared" si="390"/>
        <v>0.80261593341260418</v>
      </c>
      <c r="HI44" s="45">
        <f t="shared" si="391"/>
        <v>2.1105826397146252</v>
      </c>
      <c r="HJ44" s="45">
        <f t="shared" si="392"/>
        <v>0.58675406238821626</v>
      </c>
      <c r="HK44" s="45">
        <f t="shared" si="393"/>
        <v>1.7637968501910841</v>
      </c>
      <c r="HL44" s="45">
        <f t="shared" si="394"/>
        <v>0.4771795085687302</v>
      </c>
      <c r="HM44" s="45">
        <f t="shared" si="395"/>
        <v>1.2548053743844385</v>
      </c>
      <c r="HN44" s="45">
        <f t="shared" si="396"/>
        <v>3.33</v>
      </c>
      <c r="HO44" s="45">
        <f t="shared" si="397"/>
        <v>-0.30999999999999983</v>
      </c>
      <c r="HP44" s="45">
        <f t="shared" si="398"/>
        <v>1.89</v>
      </c>
      <c r="HQ44" s="45">
        <f t="shared" si="399"/>
        <v>1.865546218487395</v>
      </c>
      <c r="HR44" s="45">
        <f t="shared" si="400"/>
        <v>-0.17366946778711476</v>
      </c>
      <c r="HS44" s="45">
        <f t="shared" si="401"/>
        <v>1.0588235294117647</v>
      </c>
      <c r="HT44" s="45">
        <f t="shared" si="402"/>
        <v>1.9797859690844235</v>
      </c>
      <c r="HU44" s="45">
        <f t="shared" si="403"/>
        <v>-0.18430439952437566</v>
      </c>
      <c r="HV44" s="45">
        <f t="shared" si="404"/>
        <v>1.1236623067776457</v>
      </c>
      <c r="HW44" s="49">
        <v>2</v>
      </c>
      <c r="HX44" s="49">
        <v>1</v>
      </c>
      <c r="HY44" s="49">
        <v>0</v>
      </c>
      <c r="HZ44" s="49">
        <v>3340</v>
      </c>
      <c r="IA44" s="49">
        <v>90.9</v>
      </c>
      <c r="IB44" s="49">
        <v>3320</v>
      </c>
      <c r="IC44" s="49">
        <v>93.3</v>
      </c>
      <c r="ID44" s="49">
        <v>1820</v>
      </c>
      <c r="IE44" s="49">
        <v>63.5</v>
      </c>
      <c r="IF44" s="50">
        <v>54.88</v>
      </c>
      <c r="IG44" s="49">
        <v>13.45</v>
      </c>
      <c r="IH44" s="49">
        <v>77.400000000000006</v>
      </c>
      <c r="II44" s="45">
        <v>0</v>
      </c>
      <c r="IJ44" s="45">
        <v>0</v>
      </c>
      <c r="IK44" s="45">
        <v>0</v>
      </c>
      <c r="IL44" s="45">
        <v>1</v>
      </c>
      <c r="IM44" s="45">
        <v>1</v>
      </c>
      <c r="IN44" s="45">
        <v>0</v>
      </c>
      <c r="IO44" s="45">
        <v>1</v>
      </c>
      <c r="IP44" s="45">
        <v>1</v>
      </c>
      <c r="IQ44" s="45">
        <v>1</v>
      </c>
      <c r="IR44" s="45">
        <v>1</v>
      </c>
      <c r="IS44" s="45">
        <v>1</v>
      </c>
      <c r="IT44" s="45">
        <v>1</v>
      </c>
      <c r="IU44" s="45">
        <v>1</v>
      </c>
      <c r="IV44" s="49">
        <v>1</v>
      </c>
      <c r="IW44" s="45">
        <v>0</v>
      </c>
      <c r="IX44" s="45">
        <v>0</v>
      </c>
      <c r="IY44" s="45">
        <v>1</v>
      </c>
      <c r="IZ44" s="45">
        <v>1</v>
      </c>
      <c r="JA44" s="45">
        <v>1</v>
      </c>
      <c r="JB44" s="45">
        <v>0</v>
      </c>
      <c r="JC44" s="45">
        <v>0</v>
      </c>
      <c r="JD44" s="45">
        <v>0</v>
      </c>
      <c r="JE44" s="45">
        <v>1</v>
      </c>
      <c r="JF44" s="45">
        <v>1</v>
      </c>
      <c r="JG44" s="45">
        <v>1</v>
      </c>
      <c r="JH44" s="45">
        <v>1</v>
      </c>
      <c r="JI44" s="45">
        <v>1</v>
      </c>
      <c r="JJ44" s="45">
        <v>1</v>
      </c>
      <c r="JK44" s="49">
        <f>(CC44/CC39)*100</f>
        <v>112.29508196721312</v>
      </c>
      <c r="JL44" s="45">
        <f>(CG44/CG39)*100</f>
        <v>112.35799237727879</v>
      </c>
      <c r="JM44" s="45">
        <f>(CK44/CK39)*100</f>
        <v>112.89594744741818</v>
      </c>
      <c r="JN44" s="45">
        <f>(DB44/DB39)*100</f>
        <v>108.17307692307692</v>
      </c>
      <c r="JO44" s="45">
        <f>(DF44/DF39)*100</f>
        <v>108.23367808661925</v>
      </c>
      <c r="JP44" s="45">
        <f>(DJ44/DJ39)*100</f>
        <v>108.75188649044176</v>
      </c>
      <c r="JQ44" s="45">
        <f>(EA44/EA39)*100</f>
        <v>136.11111111111111</v>
      </c>
      <c r="JR44" s="45">
        <f>(EE44/EE39)*100</f>
        <v>136.18736383442268</v>
      </c>
      <c r="JS44" s="45">
        <f>(EI44/EI39)*100</f>
        <v>136.83941075439293</v>
      </c>
      <c r="JT44" s="45">
        <f>EZ44/EZ39*100</f>
        <v>288.23529411764702</v>
      </c>
      <c r="JU44" s="45">
        <f>FD44/FD39*100</f>
        <v>288.39677047289507</v>
      </c>
      <c r="JV44" s="45">
        <f>FH44/FH39*100</f>
        <v>289.77757571518498</v>
      </c>
      <c r="JW44" s="45">
        <f>FY44/FY39*100</f>
        <v>113.69472182596292</v>
      </c>
      <c r="JX44" s="45">
        <f>GC44/GC39*100</f>
        <v>113.75841634799426</v>
      </c>
      <c r="JY44" s="45">
        <f>GG44/GG39*100</f>
        <v>114.3030764611791</v>
      </c>
      <c r="JZ44" s="45">
        <f>GX44/GX39*100</f>
        <v>307.40740740740733</v>
      </c>
      <c r="KA44" s="45">
        <f>HB44/HB39*100</f>
        <v>307.57962444236955</v>
      </c>
      <c r="KB44" s="45">
        <f>HF44/HF39*100</f>
        <v>309.05227462896897</v>
      </c>
      <c r="KC44" s="45">
        <f t="shared" si="405"/>
        <v>3.7564000000000002</v>
      </c>
      <c r="KD44" s="45">
        <f t="shared" si="406"/>
        <v>72.942178681716541</v>
      </c>
      <c r="KE44" s="45">
        <f t="shared" si="407"/>
        <v>-0.13080000000000025</v>
      </c>
      <c r="KF44" s="45">
        <f t="shared" si="408"/>
        <v>374.61773700305741</v>
      </c>
      <c r="KG44" s="45">
        <f t="shared" si="409"/>
        <v>5.8214000000000006</v>
      </c>
      <c r="KH44" s="45">
        <f t="shared" si="410"/>
        <v>136.90864740440443</v>
      </c>
    </row>
    <row r="45" spans="1:294">
      <c r="A45" s="64">
        <v>5</v>
      </c>
      <c r="B45" s="45">
        <v>4</v>
      </c>
      <c r="C45" s="45">
        <v>5533194</v>
      </c>
      <c r="D45" s="45">
        <v>61</v>
      </c>
      <c r="E45" s="45" t="s">
        <v>17</v>
      </c>
      <c r="F45" s="45">
        <v>1</v>
      </c>
      <c r="G45" s="45">
        <v>0</v>
      </c>
      <c r="H45" s="45">
        <v>171.8</v>
      </c>
      <c r="I45" s="45">
        <f t="shared" si="264"/>
        <v>1.7180000000000002</v>
      </c>
      <c r="J45" s="45">
        <f t="shared" si="265"/>
        <v>2.9515240000000005</v>
      </c>
      <c r="K45" s="45">
        <v>1.81</v>
      </c>
      <c r="L45" s="45">
        <v>1</v>
      </c>
      <c r="M45" s="23" t="s">
        <v>19</v>
      </c>
      <c r="N45" s="23" t="s">
        <v>85</v>
      </c>
      <c r="O45" s="23" t="s">
        <v>174</v>
      </c>
      <c r="P45" s="23"/>
      <c r="Q45" s="23"/>
      <c r="R45" s="23"/>
      <c r="S45" s="23">
        <v>1</v>
      </c>
      <c r="T45" s="45">
        <v>0</v>
      </c>
      <c r="U45" s="23">
        <v>1</v>
      </c>
      <c r="V45" s="56">
        <v>0</v>
      </c>
      <c r="W45" s="45">
        <v>0</v>
      </c>
      <c r="X45" s="23"/>
      <c r="Y45" s="23"/>
      <c r="Z45" s="23"/>
      <c r="AA45" s="45">
        <v>1</v>
      </c>
      <c r="AB45" s="45">
        <v>1200</v>
      </c>
      <c r="AC45" s="45">
        <v>0</v>
      </c>
      <c r="AD45" s="45">
        <v>0</v>
      </c>
      <c r="AE45" s="45">
        <v>0</v>
      </c>
      <c r="AF45" s="24">
        <v>43182</v>
      </c>
      <c r="AG45" s="24">
        <v>43186</v>
      </c>
      <c r="AH45" s="24">
        <v>43193</v>
      </c>
      <c r="AI45" s="47">
        <v>2</v>
      </c>
      <c r="AJ45" s="25">
        <f t="shared" si="266"/>
        <v>7</v>
      </c>
      <c r="AK45" s="45" t="s">
        <v>100</v>
      </c>
      <c r="AL45" s="48"/>
      <c r="AM45" s="48">
        <v>3</v>
      </c>
      <c r="AN45" s="48">
        <v>5</v>
      </c>
      <c r="AO45" s="25">
        <v>0</v>
      </c>
      <c r="AP45" s="25">
        <v>226</v>
      </c>
      <c r="AQ45" s="25">
        <v>10</v>
      </c>
      <c r="AR45" s="25" t="s">
        <v>145</v>
      </c>
      <c r="AS45" s="58">
        <v>1</v>
      </c>
      <c r="AT45" s="25" t="s">
        <v>149</v>
      </c>
      <c r="AU45" s="58">
        <v>2</v>
      </c>
      <c r="AV45" s="25"/>
      <c r="AW45" s="25" t="s">
        <v>148</v>
      </c>
      <c r="AX45" s="58">
        <v>3</v>
      </c>
      <c r="AY45" s="45">
        <v>0</v>
      </c>
      <c r="AZ45" s="25"/>
      <c r="BA45" s="45">
        <v>68.8</v>
      </c>
      <c r="BB45" s="45">
        <v>68.8</v>
      </c>
      <c r="BC45" s="45">
        <v>67.8</v>
      </c>
      <c r="BD45" s="45">
        <v>68.900000000000006</v>
      </c>
      <c r="BE45" s="45">
        <f t="shared" si="267"/>
        <v>0</v>
      </c>
      <c r="BF45" s="45">
        <f t="shared" si="268"/>
        <v>-1</v>
      </c>
      <c r="BG45" s="45">
        <f t="shared" si="269"/>
        <v>0.10000000000000853</v>
      </c>
      <c r="BH45" s="45">
        <f t="shared" si="270"/>
        <v>0</v>
      </c>
      <c r="BI45" s="45">
        <f t="shared" si="271"/>
        <v>-1.4534883720930232</v>
      </c>
      <c r="BJ45" s="45">
        <f t="shared" si="272"/>
        <v>0.14534883720931471</v>
      </c>
      <c r="BK45" s="45">
        <f t="shared" si="273"/>
        <v>0</v>
      </c>
      <c r="BL45" s="45">
        <f t="shared" si="274"/>
        <v>-0.80303224977515086</v>
      </c>
      <c r="BM45" s="45">
        <f t="shared" si="275"/>
        <v>8.0303224977521945E-2</v>
      </c>
      <c r="BN45" s="45">
        <v>1</v>
      </c>
      <c r="BO45" s="45">
        <v>2</v>
      </c>
      <c r="BP45" s="45">
        <v>0</v>
      </c>
      <c r="BQ45" s="45">
        <v>0</v>
      </c>
      <c r="BR45" s="45">
        <f t="shared" si="276"/>
        <v>1</v>
      </c>
      <c r="BS45" s="45">
        <f t="shared" si="277"/>
        <v>-1</v>
      </c>
      <c r="BT45" s="45">
        <f t="shared" si="278"/>
        <v>-1</v>
      </c>
      <c r="BU45" s="45">
        <v>0</v>
      </c>
      <c r="BV45" s="45">
        <v>1</v>
      </c>
      <c r="BW45" s="45">
        <v>0</v>
      </c>
      <c r="BX45" s="45">
        <v>0</v>
      </c>
      <c r="BY45" s="45">
        <f t="shared" si="279"/>
        <v>1</v>
      </c>
      <c r="BZ45" s="45">
        <f t="shared" si="280"/>
        <v>0</v>
      </c>
      <c r="CA45" s="45">
        <f t="shared" si="281"/>
        <v>0</v>
      </c>
      <c r="CB45" s="45">
        <v>2</v>
      </c>
      <c r="CC45" s="45">
        <v>2.17</v>
      </c>
      <c r="CD45" s="45">
        <v>2.36</v>
      </c>
      <c r="CE45" s="45">
        <v>1.97</v>
      </c>
      <c r="CF45" s="45">
        <v>2.17</v>
      </c>
      <c r="CG45" s="45">
        <f t="shared" si="282"/>
        <v>1.1988950276243093</v>
      </c>
      <c r="CH45" s="45">
        <f t="shared" si="283"/>
        <v>1.3038674033149171</v>
      </c>
      <c r="CI45" s="45">
        <f t="shared" si="284"/>
        <v>1.0883977900552486</v>
      </c>
      <c r="CJ45" s="45">
        <f t="shared" si="285"/>
        <v>1.1988950276243093</v>
      </c>
      <c r="CK45" s="45">
        <f t="shared" si="286"/>
        <v>1.2630966239813735</v>
      </c>
      <c r="CL45" s="45">
        <f t="shared" si="287"/>
        <v>1.3736903376018623</v>
      </c>
      <c r="CM45" s="45">
        <f t="shared" si="288"/>
        <v>1.1466821885913852</v>
      </c>
      <c r="CN45" s="45">
        <f t="shared" si="289"/>
        <v>1.2630966239813735</v>
      </c>
      <c r="CO45" s="45">
        <f t="shared" si="290"/>
        <v>0.73521340161896009</v>
      </c>
      <c r="CP45" s="45">
        <f t="shared" si="291"/>
        <v>0.79958692526301645</v>
      </c>
      <c r="CQ45" s="45">
        <f t="shared" si="292"/>
        <v>0.66745179778311126</v>
      </c>
      <c r="CR45" s="45">
        <f t="shared" si="293"/>
        <v>0.73521340161896009</v>
      </c>
      <c r="CS45" s="45">
        <f t="shared" si="411"/>
        <v>0.18999999999999995</v>
      </c>
      <c r="CT45" s="45">
        <f t="shared" si="294"/>
        <v>-0.19999999999999996</v>
      </c>
      <c r="CU45" s="45">
        <f t="shared" si="295"/>
        <v>0</v>
      </c>
      <c r="CV45" s="45">
        <f t="shared" si="296"/>
        <v>0.1049723756906077</v>
      </c>
      <c r="CW45" s="45">
        <f t="shared" si="297"/>
        <v>-0.11049723756906074</v>
      </c>
      <c r="CX45" s="45">
        <f t="shared" si="298"/>
        <v>0</v>
      </c>
      <c r="CY45" s="45">
        <f t="shared" si="299"/>
        <v>0.11059371362048889</v>
      </c>
      <c r="CZ45" s="45">
        <f t="shared" si="300"/>
        <v>-0.11641443538998832</v>
      </c>
      <c r="DA45" s="45">
        <v>0</v>
      </c>
      <c r="DB45" s="45">
        <v>1.83</v>
      </c>
      <c r="DC45" s="45">
        <v>1.88</v>
      </c>
      <c r="DD45" s="45">
        <v>1.64</v>
      </c>
      <c r="DE45" s="45">
        <v>1.76</v>
      </c>
      <c r="DF45" s="45">
        <f t="shared" si="301"/>
        <v>1.011049723756906</v>
      </c>
      <c r="DG45" s="45">
        <f t="shared" si="302"/>
        <v>1.0386740331491713</v>
      </c>
      <c r="DH45" s="45">
        <f t="shared" si="303"/>
        <v>0.90607734806629825</v>
      </c>
      <c r="DI45" s="45">
        <f t="shared" si="304"/>
        <v>0.97237569060773477</v>
      </c>
      <c r="DJ45" s="45">
        <f t="shared" si="305"/>
        <v>1.0651920838183935</v>
      </c>
      <c r="DK45" s="45">
        <f t="shared" si="306"/>
        <v>1.0942956926658904</v>
      </c>
      <c r="DL45" s="45">
        <f t="shared" si="307"/>
        <v>0.95459837019790439</v>
      </c>
      <c r="DM45" s="45">
        <f t="shared" si="308"/>
        <v>1.0244470314318974</v>
      </c>
      <c r="DN45" s="45">
        <f t="shared" si="309"/>
        <v>0.62001867509801711</v>
      </c>
      <c r="DO45" s="45">
        <f t="shared" si="310"/>
        <v>0.63695907605697921</v>
      </c>
      <c r="DP45" s="45">
        <f t="shared" si="311"/>
        <v>0.55564515145396065</v>
      </c>
      <c r="DQ45" s="45">
        <f t="shared" si="312"/>
        <v>0.59630211375546993</v>
      </c>
      <c r="DR45" s="45">
        <f t="shared" si="412"/>
        <v>4.9999999999999822E-2</v>
      </c>
      <c r="DS45" s="45">
        <f t="shared" si="313"/>
        <v>-0.19000000000000017</v>
      </c>
      <c r="DT45" s="45">
        <f t="shared" si="314"/>
        <v>-7.0000000000000062E-2</v>
      </c>
      <c r="DU45" s="45">
        <f t="shared" si="315"/>
        <v>2.7624309392265095E-2</v>
      </c>
      <c r="DV45" s="45">
        <f t="shared" si="316"/>
        <v>-0.10497237569060783</v>
      </c>
      <c r="DW45" s="45">
        <f t="shared" si="317"/>
        <v>-3.8674033149171304E-2</v>
      </c>
      <c r="DX45" s="45">
        <f t="shared" si="318"/>
        <v>2.9103608847496982E-2</v>
      </c>
      <c r="DY45" s="45">
        <f t="shared" si="319"/>
        <v>-0.11059371362048903</v>
      </c>
      <c r="DZ45" s="45">
        <f t="shared" si="320"/>
        <v>-4.0745052386495957E-2</v>
      </c>
      <c r="EA45" s="45">
        <v>0.34</v>
      </c>
      <c r="EB45" s="45">
        <v>0.48</v>
      </c>
      <c r="EC45" s="45">
        <v>0.33</v>
      </c>
      <c r="ED45" s="45">
        <v>0.41</v>
      </c>
      <c r="EE45" s="45">
        <f t="shared" si="321"/>
        <v>0.18784530386740333</v>
      </c>
      <c r="EF45" s="45">
        <f t="shared" si="322"/>
        <v>0.26519337016574585</v>
      </c>
      <c r="EG45" s="45">
        <f t="shared" si="323"/>
        <v>0.18232044198895028</v>
      </c>
      <c r="EH45" s="45">
        <f t="shared" si="324"/>
        <v>0.22651933701657456</v>
      </c>
      <c r="EI45" s="45">
        <f t="shared" si="325"/>
        <v>0.1979045401629802</v>
      </c>
      <c r="EJ45" s="45">
        <f t="shared" si="326"/>
        <v>0.27939464493597199</v>
      </c>
      <c r="EK45" s="45">
        <f t="shared" si="327"/>
        <v>0.19208381839348077</v>
      </c>
      <c r="EL45" s="45">
        <f t="shared" si="328"/>
        <v>0.2386495925494761</v>
      </c>
      <c r="EM45" s="45">
        <f t="shared" si="329"/>
        <v>0.11519472652094306</v>
      </c>
      <c r="EN45" s="45">
        <f t="shared" si="330"/>
        <v>0.16262784920603726</v>
      </c>
      <c r="EO45" s="45">
        <f t="shared" si="331"/>
        <v>0.11180664632915062</v>
      </c>
      <c r="EP45" s="45">
        <f t="shared" si="332"/>
        <v>0.13891128786349016</v>
      </c>
      <c r="EQ45" s="45">
        <f t="shared" si="333"/>
        <v>0.13999999999999996</v>
      </c>
      <c r="ER45" s="45">
        <f t="shared" si="334"/>
        <v>-1.0000000000000009E-2</v>
      </c>
      <c r="ES45" s="45">
        <f t="shared" si="335"/>
        <v>6.9999999999999951E-2</v>
      </c>
      <c r="ET45" s="45">
        <f t="shared" si="336"/>
        <v>7.734806629834251E-2</v>
      </c>
      <c r="EU45" s="45">
        <f t="shared" si="337"/>
        <v>-5.5248618784530436E-3</v>
      </c>
      <c r="EV45" s="45">
        <f t="shared" si="338"/>
        <v>3.8674033149171241E-2</v>
      </c>
      <c r="EW45" s="45">
        <f t="shared" si="339"/>
        <v>8.1490104772991817E-2</v>
      </c>
      <c r="EX45" s="45">
        <f t="shared" si="340"/>
        <v>-5.8207217694994226E-3</v>
      </c>
      <c r="EY45" s="45">
        <f t="shared" si="341"/>
        <v>4.0745052386495895E-2</v>
      </c>
      <c r="EZ45" s="45">
        <v>-0.31</v>
      </c>
      <c r="FA45" s="45">
        <v>-0.88</v>
      </c>
      <c r="FB45" s="45">
        <v>-0.39</v>
      </c>
      <c r="FC45" s="45">
        <v>-0.54</v>
      </c>
      <c r="FD45" s="45">
        <f t="shared" si="342"/>
        <v>-0.17127071823204421</v>
      </c>
      <c r="FE45" s="45">
        <f t="shared" si="343"/>
        <v>-0.48618784530386738</v>
      </c>
      <c r="FF45" s="45">
        <f t="shared" si="344"/>
        <v>-0.21546961325966851</v>
      </c>
      <c r="FG45" s="45">
        <f t="shared" si="345"/>
        <v>-0.2983425414364641</v>
      </c>
      <c r="FH45" s="45">
        <f t="shared" si="346"/>
        <v>-0.18044237485448195</v>
      </c>
      <c r="FI45" s="45">
        <f t="shared" si="347"/>
        <v>-0.51222351571594871</v>
      </c>
      <c r="FJ45" s="45">
        <f t="shared" si="348"/>
        <v>-0.22700814901047728</v>
      </c>
      <c r="FK45" s="45">
        <f t="shared" si="349"/>
        <v>-0.31431897555296856</v>
      </c>
      <c r="FL45" s="45">
        <f t="shared" si="350"/>
        <v>-0.10503048594556573</v>
      </c>
      <c r="FM45" s="45">
        <f t="shared" si="351"/>
        <v>-0.29815105687773497</v>
      </c>
      <c r="FN45" s="45">
        <f t="shared" si="352"/>
        <v>-0.13213512747990527</v>
      </c>
      <c r="FO45" s="45">
        <f t="shared" si="353"/>
        <v>-0.18295633035679193</v>
      </c>
      <c r="FP45" s="45">
        <f t="shared" si="354"/>
        <v>-0.57000000000000006</v>
      </c>
      <c r="FQ45" s="45">
        <f t="shared" si="355"/>
        <v>-8.0000000000000016E-2</v>
      </c>
      <c r="FR45" s="45">
        <f t="shared" si="356"/>
        <v>-0.23000000000000004</v>
      </c>
      <c r="FS45" s="45">
        <f t="shared" si="357"/>
        <v>-0.31491712707182323</v>
      </c>
      <c r="FT45" s="45">
        <f t="shared" si="358"/>
        <v>-4.4198895027624314E-2</v>
      </c>
      <c r="FU45" s="45">
        <f t="shared" si="359"/>
        <v>-0.1270718232044199</v>
      </c>
      <c r="FV45" s="45">
        <f t="shared" si="360"/>
        <v>-0.33178114086146682</v>
      </c>
      <c r="FW45" s="45">
        <f t="shared" si="361"/>
        <v>-4.6565774155995346E-2</v>
      </c>
      <c r="FX45" s="45">
        <f t="shared" si="362"/>
        <v>-0.13387660069848661</v>
      </c>
      <c r="FY45" s="45">
        <v>7.43</v>
      </c>
      <c r="FZ45" s="45">
        <v>12.7</v>
      </c>
      <c r="GA45" s="45">
        <v>8.49</v>
      </c>
      <c r="GB45" s="45">
        <v>9.27</v>
      </c>
      <c r="GC45" s="45">
        <f t="shared" si="363"/>
        <v>4.1049723756906076</v>
      </c>
      <c r="GD45" s="45">
        <f t="shared" si="364"/>
        <v>7.0165745856353583</v>
      </c>
      <c r="GE45" s="45">
        <f t="shared" si="365"/>
        <v>4.6906077348066297</v>
      </c>
      <c r="GF45" s="45">
        <f t="shared" si="366"/>
        <v>5.1215469613259668</v>
      </c>
      <c r="GG45" s="45">
        <f t="shared" si="367"/>
        <v>4.324796274738067</v>
      </c>
      <c r="GH45" s="45">
        <f t="shared" si="368"/>
        <v>7.3923166472642592</v>
      </c>
      <c r="GI45" s="45">
        <f t="shared" si="369"/>
        <v>4.9417927823050052</v>
      </c>
      <c r="GJ45" s="45">
        <f t="shared" si="370"/>
        <v>5.39580908032596</v>
      </c>
      <c r="GK45" s="45">
        <f t="shared" si="371"/>
        <v>2.5173435825017849</v>
      </c>
      <c r="GL45" s="45">
        <f t="shared" si="372"/>
        <v>4.3028618435764026</v>
      </c>
      <c r="GM45" s="45">
        <f t="shared" si="373"/>
        <v>2.876480082831784</v>
      </c>
      <c r="GN45" s="45">
        <f t="shared" si="374"/>
        <v>3.1407503377915944</v>
      </c>
      <c r="GO45" s="45">
        <f t="shared" si="375"/>
        <v>5.27</v>
      </c>
      <c r="GP45" s="45">
        <f t="shared" si="376"/>
        <v>1.0600000000000005</v>
      </c>
      <c r="GQ45" s="45">
        <f t="shared" si="377"/>
        <v>1.8399999999999999</v>
      </c>
      <c r="GR45" s="45">
        <f t="shared" si="378"/>
        <v>2.9116022099447512</v>
      </c>
      <c r="GS45" s="45">
        <f t="shared" si="379"/>
        <v>0.58563535911602238</v>
      </c>
      <c r="GT45" s="45">
        <f t="shared" si="380"/>
        <v>1.016574585635359</v>
      </c>
      <c r="GU45" s="45">
        <f t="shared" si="381"/>
        <v>3.0675203725261926</v>
      </c>
      <c r="GV45" s="45">
        <f t="shared" si="382"/>
        <v>0.61699650756693847</v>
      </c>
      <c r="GW45" s="45">
        <f t="shared" si="383"/>
        <v>1.0710128055878927</v>
      </c>
      <c r="GX45" s="45">
        <v>1</v>
      </c>
      <c r="GY45" s="45">
        <v>4.66</v>
      </c>
      <c r="GZ45" s="45">
        <v>1.43</v>
      </c>
      <c r="HA45" s="45">
        <v>2.08</v>
      </c>
      <c r="HB45" s="45">
        <f t="shared" si="384"/>
        <v>0.5524861878453039</v>
      </c>
      <c r="HC45" s="45">
        <f t="shared" si="385"/>
        <v>2.5745856353591159</v>
      </c>
      <c r="HD45" s="45">
        <f t="shared" si="386"/>
        <v>0.79005524861878451</v>
      </c>
      <c r="HE45" s="45">
        <f t="shared" si="387"/>
        <v>1.149171270718232</v>
      </c>
      <c r="HF45" s="45">
        <f t="shared" si="388"/>
        <v>0.58207217694994173</v>
      </c>
      <c r="HG45" s="45">
        <f t="shared" si="389"/>
        <v>2.7124563445867285</v>
      </c>
      <c r="HH45" s="45">
        <f t="shared" si="390"/>
        <v>0.83236321303841665</v>
      </c>
      <c r="HI45" s="45">
        <f t="shared" si="391"/>
        <v>1.2107101280558787</v>
      </c>
      <c r="HJ45" s="45">
        <f t="shared" si="392"/>
        <v>0.3388080191792443</v>
      </c>
      <c r="HK45" s="45">
        <f t="shared" si="393"/>
        <v>1.5788453693752784</v>
      </c>
      <c r="HL45" s="45">
        <f t="shared" si="394"/>
        <v>0.48449546742631933</v>
      </c>
      <c r="HM45" s="45">
        <f t="shared" si="395"/>
        <v>0.70472067989282816</v>
      </c>
      <c r="HN45" s="45">
        <f t="shared" si="396"/>
        <v>3.66</v>
      </c>
      <c r="HO45" s="45">
        <f t="shared" si="397"/>
        <v>0.42999999999999994</v>
      </c>
      <c r="HP45" s="45">
        <f t="shared" si="398"/>
        <v>1.08</v>
      </c>
      <c r="HQ45" s="45">
        <f t="shared" si="399"/>
        <v>2.0220994475138121</v>
      </c>
      <c r="HR45" s="45">
        <f t="shared" si="400"/>
        <v>0.23756906077348061</v>
      </c>
      <c r="HS45" s="45">
        <f t="shared" si="401"/>
        <v>0.59668508287292821</v>
      </c>
      <c r="HT45" s="45">
        <f t="shared" si="402"/>
        <v>2.130384167636787</v>
      </c>
      <c r="HU45" s="45">
        <f t="shared" si="403"/>
        <v>0.25029103608847492</v>
      </c>
      <c r="HV45" s="45">
        <f t="shared" si="404"/>
        <v>0.62863795110593712</v>
      </c>
      <c r="HW45" s="45">
        <v>0</v>
      </c>
      <c r="HX45" s="45">
        <v>0</v>
      </c>
      <c r="HY45" s="45">
        <v>0</v>
      </c>
      <c r="HZ45" s="45">
        <v>3900</v>
      </c>
      <c r="IA45" s="45">
        <v>96</v>
      </c>
      <c r="IB45" s="45">
        <v>3860</v>
      </c>
      <c r="IC45" s="45">
        <v>97.5</v>
      </c>
      <c r="ID45" s="45">
        <v>2930</v>
      </c>
      <c r="IE45" s="45">
        <v>89.1</v>
      </c>
      <c r="IF45" s="45">
        <v>78.89</v>
      </c>
      <c r="IG45" s="45">
        <v>18.7</v>
      </c>
      <c r="IH45" s="45">
        <v>93.3</v>
      </c>
      <c r="II45" s="45">
        <v>0</v>
      </c>
      <c r="IJ45" s="45">
        <v>0</v>
      </c>
      <c r="IK45" s="45">
        <v>0</v>
      </c>
      <c r="IL45" s="45">
        <v>0</v>
      </c>
      <c r="IM45" s="45">
        <v>0</v>
      </c>
      <c r="IN45" s="45">
        <v>0</v>
      </c>
      <c r="IO45" s="45">
        <v>0</v>
      </c>
      <c r="IP45" s="45">
        <v>0</v>
      </c>
      <c r="IQ45" s="45">
        <v>0</v>
      </c>
      <c r="IR45" s="45">
        <v>0</v>
      </c>
      <c r="IS45" s="49">
        <v>0</v>
      </c>
      <c r="IT45" s="49">
        <v>0</v>
      </c>
      <c r="IU45" s="49">
        <v>0</v>
      </c>
      <c r="IV45" s="45">
        <v>0</v>
      </c>
      <c r="IW45" s="45">
        <v>0</v>
      </c>
      <c r="IX45" s="45">
        <v>0</v>
      </c>
      <c r="IY45" s="45">
        <v>1</v>
      </c>
      <c r="IZ45" s="45">
        <v>1</v>
      </c>
      <c r="JA45" s="45">
        <v>1</v>
      </c>
      <c r="JB45" s="45">
        <v>0</v>
      </c>
      <c r="JC45" s="45">
        <v>0</v>
      </c>
      <c r="JD45" s="45">
        <v>0</v>
      </c>
      <c r="JE45" s="45">
        <v>1</v>
      </c>
      <c r="JF45" s="45">
        <v>0</v>
      </c>
      <c r="JG45" s="45">
        <v>1</v>
      </c>
      <c r="JH45" s="45">
        <v>1</v>
      </c>
      <c r="JI45" s="45">
        <v>0</v>
      </c>
      <c r="JJ45" s="45">
        <v>0</v>
      </c>
      <c r="JK45" s="45">
        <f>(CC45/CC38)*100</f>
        <v>97.747747747747738</v>
      </c>
      <c r="JL45" s="45">
        <f>(CG45/CG43)*100</f>
        <v>97.536273041772077</v>
      </c>
      <c r="JM45" s="45">
        <f>(CK45/CK38)*100</f>
        <v>85.913328928462775</v>
      </c>
      <c r="JN45" s="45">
        <f>(DB45/DB38)*100</f>
        <v>94.818652849740943</v>
      </c>
      <c r="JO45" s="45">
        <f>(DF45/DF38)*100</f>
        <v>73.916640425958263</v>
      </c>
      <c r="JP45" s="45">
        <f>(DJ45/DJ38)*100</f>
        <v>83.338862516361374</v>
      </c>
      <c r="JQ45" s="45">
        <f>(EA45/EA38)*100</f>
        <v>117.24137931034484</v>
      </c>
      <c r="JR45" s="45">
        <f>(EE45/EE38)*100</f>
        <v>91.396456467898673</v>
      </c>
      <c r="JS45" s="45">
        <f>(EI45/EI38)*100</f>
        <v>103.04684677451729</v>
      </c>
      <c r="JT45" s="45">
        <f>EZ45/EZ38*100</f>
        <v>134.78260869565219</v>
      </c>
      <c r="JU45" s="45">
        <f>FD45/FD38*100</f>
        <v>105.07086235887581</v>
      </c>
      <c r="JV45" s="45">
        <f>FH45/FH38*100</f>
        <v>118.46434175229032</v>
      </c>
      <c r="JW45" s="45">
        <f>FY45/FY38*100</f>
        <v>104.35393258426966</v>
      </c>
      <c r="JX45" s="45">
        <f>GC45/GC38*100</f>
        <v>81.349944130610226</v>
      </c>
      <c r="JY45" s="45">
        <f>GG45/GG38*100</f>
        <v>91.719696276046079</v>
      </c>
      <c r="JZ45" s="45">
        <f>GX45/GX38*100</f>
        <v>112.35955056179776</v>
      </c>
      <c r="KA45" s="45">
        <f>HB45/HB38*100</f>
        <v>87.590787758395933</v>
      </c>
      <c r="KB45" s="45">
        <f>HF45/HF38*100</f>
        <v>98.756065976900217</v>
      </c>
      <c r="KC45" s="45">
        <f t="shared" si="405"/>
        <v>3.2953000000000001</v>
      </c>
      <c r="KD45" s="45">
        <f t="shared" si="406"/>
        <v>65.851364063969896</v>
      </c>
      <c r="KE45" s="45">
        <f t="shared" si="407"/>
        <v>-9.120000000000017E-2</v>
      </c>
      <c r="KF45" s="45">
        <f t="shared" si="408"/>
        <v>339.91228070175373</v>
      </c>
      <c r="KG45" s="45">
        <f t="shared" si="409"/>
        <v>5.4685999999999986</v>
      </c>
      <c r="KH45" s="45">
        <f t="shared" si="410"/>
        <v>135.86658376915483</v>
      </c>
    </row>
    <row r="46" spans="1:294">
      <c r="A46" s="64">
        <v>10</v>
      </c>
      <c r="B46" s="45">
        <v>7</v>
      </c>
      <c r="C46" s="46">
        <v>3497816</v>
      </c>
      <c r="D46" s="45">
        <v>75</v>
      </c>
      <c r="E46" s="45" t="s">
        <v>17</v>
      </c>
      <c r="F46" s="45">
        <v>1</v>
      </c>
      <c r="G46" s="45">
        <v>0</v>
      </c>
      <c r="H46" s="45">
        <v>167</v>
      </c>
      <c r="I46" s="45">
        <f t="shared" si="264"/>
        <v>1.67</v>
      </c>
      <c r="J46" s="45">
        <f t="shared" si="265"/>
        <v>2.7888999999999999</v>
      </c>
      <c r="K46" s="45">
        <v>1.633</v>
      </c>
      <c r="L46" s="45">
        <v>1</v>
      </c>
      <c r="M46" s="23" t="s">
        <v>91</v>
      </c>
      <c r="N46" s="23" t="s">
        <v>38</v>
      </c>
      <c r="O46" s="23" t="s">
        <v>92</v>
      </c>
      <c r="P46" s="23"/>
      <c r="Q46" s="23"/>
      <c r="R46" s="23"/>
      <c r="S46" s="23">
        <v>0</v>
      </c>
      <c r="T46" s="45">
        <v>1</v>
      </c>
      <c r="U46" s="23">
        <v>1</v>
      </c>
      <c r="V46" s="45">
        <v>1</v>
      </c>
      <c r="W46" s="45">
        <v>1</v>
      </c>
      <c r="X46" s="23" t="s">
        <v>93</v>
      </c>
      <c r="Y46" s="23"/>
      <c r="Z46" s="23" t="s">
        <v>94</v>
      </c>
      <c r="AA46" s="45">
        <v>1</v>
      </c>
      <c r="AB46" s="45">
        <v>1350</v>
      </c>
      <c r="AC46" s="45">
        <v>1</v>
      </c>
      <c r="AD46" s="45">
        <v>1</v>
      </c>
      <c r="AE46" s="45">
        <v>1</v>
      </c>
      <c r="AF46" s="24">
        <v>43231</v>
      </c>
      <c r="AG46" s="24">
        <v>43235</v>
      </c>
      <c r="AH46" s="24">
        <v>43244</v>
      </c>
      <c r="AI46" s="47">
        <v>2</v>
      </c>
      <c r="AJ46" s="59">
        <f t="shared" si="266"/>
        <v>9</v>
      </c>
      <c r="AK46" s="45" t="s">
        <v>102</v>
      </c>
      <c r="AL46" s="48"/>
      <c r="AM46" s="48">
        <v>4</v>
      </c>
      <c r="AN46" s="48">
        <v>5</v>
      </c>
      <c r="AO46" s="25">
        <v>0</v>
      </c>
      <c r="AP46" s="25">
        <v>247</v>
      </c>
      <c r="AQ46" s="25">
        <v>75</v>
      </c>
      <c r="AR46" s="25" t="s">
        <v>145</v>
      </c>
      <c r="AS46" s="58">
        <v>1</v>
      </c>
      <c r="AT46" s="25" t="s">
        <v>149</v>
      </c>
      <c r="AU46" s="58">
        <v>2</v>
      </c>
      <c r="AV46" s="25"/>
      <c r="AW46" s="25" t="s">
        <v>150</v>
      </c>
      <c r="AX46" s="58">
        <v>1</v>
      </c>
      <c r="AY46" s="45">
        <v>0</v>
      </c>
      <c r="AZ46" s="25"/>
      <c r="BA46" s="45">
        <v>56.7</v>
      </c>
      <c r="BB46" s="45">
        <v>57.6</v>
      </c>
      <c r="BC46" s="45">
        <v>55.75</v>
      </c>
      <c r="BD46" s="45">
        <v>55.4</v>
      </c>
      <c r="BE46" s="45">
        <f t="shared" si="267"/>
        <v>0.89999999999999858</v>
      </c>
      <c r="BF46" s="45">
        <f t="shared" si="268"/>
        <v>-0.95000000000000284</v>
      </c>
      <c r="BG46" s="45">
        <f t="shared" si="269"/>
        <v>-1.3000000000000043</v>
      </c>
      <c r="BH46" s="45">
        <f t="shared" si="270"/>
        <v>1.5873015873015848</v>
      </c>
      <c r="BI46" s="45">
        <f t="shared" si="271"/>
        <v>-1.6754850088183468</v>
      </c>
      <c r="BJ46" s="45">
        <f t="shared" si="272"/>
        <v>-2.2927689594356333</v>
      </c>
      <c r="BK46" s="45">
        <f t="shared" si="273"/>
        <v>0.97201566889258095</v>
      </c>
      <c r="BL46" s="45">
        <f t="shared" si="274"/>
        <v>-1.0260165393866179</v>
      </c>
      <c r="BM46" s="45">
        <f t="shared" si="275"/>
        <v>-1.404022632844846</v>
      </c>
      <c r="BN46" s="45">
        <v>1</v>
      </c>
      <c r="BO46" s="45">
        <v>1</v>
      </c>
      <c r="BP46" s="45">
        <v>1</v>
      </c>
      <c r="BQ46" s="45">
        <v>1</v>
      </c>
      <c r="BR46" s="45">
        <f t="shared" si="276"/>
        <v>0</v>
      </c>
      <c r="BS46" s="45">
        <f t="shared" si="277"/>
        <v>0</v>
      </c>
      <c r="BT46" s="45">
        <f t="shared" si="278"/>
        <v>0</v>
      </c>
      <c r="BU46" s="45">
        <v>0</v>
      </c>
      <c r="BV46" s="45">
        <v>1</v>
      </c>
      <c r="BW46" s="45">
        <v>1</v>
      </c>
      <c r="BX46" s="45">
        <v>3</v>
      </c>
      <c r="BY46" s="45">
        <f t="shared" si="279"/>
        <v>1</v>
      </c>
      <c r="BZ46" s="45">
        <f t="shared" si="280"/>
        <v>1</v>
      </c>
      <c r="CA46" s="45">
        <f t="shared" si="281"/>
        <v>3</v>
      </c>
      <c r="CB46" s="45">
        <v>2</v>
      </c>
      <c r="CC46" s="45">
        <v>2.58</v>
      </c>
      <c r="CD46" s="45">
        <v>2.41</v>
      </c>
      <c r="CE46" s="45">
        <v>2.5</v>
      </c>
      <c r="CF46" s="45">
        <v>2.64</v>
      </c>
      <c r="CG46" s="45">
        <f t="shared" si="282"/>
        <v>1.5799142682180036</v>
      </c>
      <c r="CH46" s="45">
        <f t="shared" si="283"/>
        <v>1.4758113900796082</v>
      </c>
      <c r="CI46" s="45">
        <f t="shared" si="284"/>
        <v>1.5309246785058175</v>
      </c>
      <c r="CJ46" s="45">
        <f t="shared" si="285"/>
        <v>1.6166564605021434</v>
      </c>
      <c r="CK46" s="45">
        <f t="shared" si="286"/>
        <v>1.5449101796407188</v>
      </c>
      <c r="CL46" s="45">
        <f t="shared" si="287"/>
        <v>1.44311377245509</v>
      </c>
      <c r="CM46" s="45">
        <f t="shared" si="288"/>
        <v>1.4970059880239521</v>
      </c>
      <c r="CN46" s="45">
        <f t="shared" si="289"/>
        <v>1.5808383233532937</v>
      </c>
      <c r="CO46" s="45">
        <f t="shared" si="290"/>
        <v>0.92509591595252616</v>
      </c>
      <c r="CP46" s="45">
        <f t="shared" si="291"/>
        <v>0.86413998350604193</v>
      </c>
      <c r="CQ46" s="45">
        <f t="shared" si="292"/>
        <v>0.89641077127182767</v>
      </c>
      <c r="CR46" s="45">
        <f t="shared" si="293"/>
        <v>0.94660977446305006</v>
      </c>
      <c r="CS46" s="45">
        <f t="shared" si="411"/>
        <v>-0.16999999999999993</v>
      </c>
      <c r="CT46" s="45">
        <f t="shared" si="294"/>
        <v>-8.0000000000000071E-2</v>
      </c>
      <c r="CU46" s="45">
        <f t="shared" si="295"/>
        <v>6.0000000000000053E-2</v>
      </c>
      <c r="CV46" s="45">
        <f t="shared" si="296"/>
        <v>-0.10410287813839554</v>
      </c>
      <c r="CW46" s="45">
        <f t="shared" si="297"/>
        <v>-4.8989589712186206E-2</v>
      </c>
      <c r="CX46" s="45">
        <f t="shared" si="298"/>
        <v>3.6742192284139656E-2</v>
      </c>
      <c r="CY46" s="45">
        <f t="shared" si="299"/>
        <v>-0.1017964071856287</v>
      </c>
      <c r="CZ46" s="45">
        <f t="shared" si="300"/>
        <v>-4.7904191616766512E-2</v>
      </c>
      <c r="DA46" s="45">
        <f t="shared" ref="DA46:DA77" si="413">CU46/I46</f>
        <v>3.5928143712574884E-2</v>
      </c>
      <c r="DB46" s="45">
        <v>1.99</v>
      </c>
      <c r="DC46" s="45">
        <v>1.99</v>
      </c>
      <c r="DD46" s="45">
        <v>2.0499999999999998</v>
      </c>
      <c r="DE46" s="45">
        <v>2.08</v>
      </c>
      <c r="DF46" s="45">
        <f t="shared" si="301"/>
        <v>1.2186160440906306</v>
      </c>
      <c r="DG46" s="45">
        <f t="shared" si="302"/>
        <v>1.2186160440906306</v>
      </c>
      <c r="DH46" s="45">
        <f t="shared" si="303"/>
        <v>1.2553582363747702</v>
      </c>
      <c r="DI46" s="45">
        <f t="shared" si="304"/>
        <v>1.2737293325168402</v>
      </c>
      <c r="DJ46" s="45">
        <f t="shared" si="305"/>
        <v>1.1916167664670658</v>
      </c>
      <c r="DK46" s="45">
        <f t="shared" si="306"/>
        <v>1.1916167664670658</v>
      </c>
      <c r="DL46" s="45">
        <f t="shared" si="307"/>
        <v>1.2275449101796407</v>
      </c>
      <c r="DM46" s="45">
        <f t="shared" si="308"/>
        <v>1.2455089820359282</v>
      </c>
      <c r="DN46" s="45">
        <f t="shared" si="309"/>
        <v>0.71354297393237476</v>
      </c>
      <c r="DO46" s="45">
        <f t="shared" si="310"/>
        <v>0.71354297393237476</v>
      </c>
      <c r="DP46" s="45">
        <f t="shared" si="311"/>
        <v>0.73505683244289854</v>
      </c>
      <c r="DQ46" s="45">
        <f t="shared" si="312"/>
        <v>0.7458137616981606</v>
      </c>
      <c r="DR46" s="45">
        <f t="shared" si="412"/>
        <v>0</v>
      </c>
      <c r="DS46" s="45">
        <f t="shared" si="313"/>
        <v>5.9999999999999831E-2</v>
      </c>
      <c r="DT46" s="45">
        <f t="shared" si="314"/>
        <v>9.000000000000008E-2</v>
      </c>
      <c r="DU46" s="45">
        <f t="shared" si="315"/>
        <v>0</v>
      </c>
      <c r="DV46" s="45">
        <f t="shared" si="316"/>
        <v>3.6742192284139517E-2</v>
      </c>
      <c r="DW46" s="45">
        <f t="shared" si="317"/>
        <v>5.5113288426209481E-2</v>
      </c>
      <c r="DX46" s="45">
        <f t="shared" si="318"/>
        <v>0</v>
      </c>
      <c r="DY46" s="45">
        <f t="shared" si="319"/>
        <v>3.5928143712574752E-2</v>
      </c>
      <c r="DZ46" s="45">
        <f t="shared" si="320"/>
        <v>5.3892215568862326E-2</v>
      </c>
      <c r="EA46" s="45">
        <v>0.59</v>
      </c>
      <c r="EB46" s="45">
        <v>0.42</v>
      </c>
      <c r="EC46" s="45">
        <v>0.45</v>
      </c>
      <c r="ED46" s="45">
        <v>0.56000000000000005</v>
      </c>
      <c r="EE46" s="45">
        <f t="shared" si="321"/>
        <v>0.36129822412737289</v>
      </c>
      <c r="EF46" s="45">
        <f t="shared" si="322"/>
        <v>0.25719534598897731</v>
      </c>
      <c r="EG46" s="45">
        <f t="shared" si="323"/>
        <v>0.27556644213104714</v>
      </c>
      <c r="EH46" s="45">
        <f t="shared" si="324"/>
        <v>0.34292712798530317</v>
      </c>
      <c r="EI46" s="45">
        <f t="shared" si="325"/>
        <v>0.3532934131736527</v>
      </c>
      <c r="EJ46" s="45">
        <f t="shared" si="326"/>
        <v>0.25149700598802394</v>
      </c>
      <c r="EK46" s="45">
        <f t="shared" si="327"/>
        <v>0.26946107784431139</v>
      </c>
      <c r="EL46" s="45">
        <f t="shared" si="328"/>
        <v>0.3353293413173653</v>
      </c>
      <c r="EM46" s="45">
        <f t="shared" si="329"/>
        <v>0.21155294202015132</v>
      </c>
      <c r="EN46" s="45">
        <f t="shared" si="330"/>
        <v>0.15059700957366703</v>
      </c>
      <c r="EO46" s="45">
        <f t="shared" si="331"/>
        <v>0.16135393882892898</v>
      </c>
      <c r="EP46" s="45">
        <f t="shared" si="332"/>
        <v>0.2007960127648894</v>
      </c>
      <c r="EQ46" s="45">
        <f t="shared" si="333"/>
        <v>-0.16999999999999998</v>
      </c>
      <c r="ER46" s="45">
        <f t="shared" si="334"/>
        <v>-0.13999999999999996</v>
      </c>
      <c r="ES46" s="45">
        <f t="shared" si="335"/>
        <v>-2.9999999999999916E-2</v>
      </c>
      <c r="ET46" s="45">
        <f t="shared" si="336"/>
        <v>-0.10410287813839558</v>
      </c>
      <c r="EU46" s="45">
        <f t="shared" si="337"/>
        <v>-8.5731781996325751E-2</v>
      </c>
      <c r="EV46" s="45">
        <f t="shared" si="338"/>
        <v>-1.8371096142069759E-2</v>
      </c>
      <c r="EW46" s="45">
        <f t="shared" si="339"/>
        <v>-0.10179640718562874</v>
      </c>
      <c r="EX46" s="45">
        <f t="shared" si="340"/>
        <v>-8.3832335329341298E-2</v>
      </c>
      <c r="EY46" s="45">
        <f t="shared" si="341"/>
        <v>-1.7964071856287376E-2</v>
      </c>
      <c r="EZ46" s="45">
        <v>-0.65</v>
      </c>
      <c r="FA46" s="45">
        <v>-0.54</v>
      </c>
      <c r="FB46" s="45">
        <v>-0.68</v>
      </c>
      <c r="FC46" s="45">
        <v>-0.81</v>
      </c>
      <c r="FD46" s="45">
        <f t="shared" si="342"/>
        <v>-0.39804041641151255</v>
      </c>
      <c r="FE46" s="45">
        <f t="shared" si="343"/>
        <v>-0.33067973055725658</v>
      </c>
      <c r="FF46" s="45">
        <f t="shared" si="344"/>
        <v>-0.41641151255358239</v>
      </c>
      <c r="FG46" s="45">
        <f t="shared" si="345"/>
        <v>-0.4960195958358849</v>
      </c>
      <c r="FH46" s="45">
        <f t="shared" si="346"/>
        <v>-0.38922155688622756</v>
      </c>
      <c r="FI46" s="45">
        <f t="shared" si="347"/>
        <v>-0.3233532934131737</v>
      </c>
      <c r="FJ46" s="45">
        <f t="shared" si="348"/>
        <v>-0.40718562874251502</v>
      </c>
      <c r="FK46" s="45">
        <f t="shared" si="349"/>
        <v>-0.48502994011976053</v>
      </c>
      <c r="FL46" s="45">
        <f t="shared" si="350"/>
        <v>-0.23306680053067519</v>
      </c>
      <c r="FM46" s="45">
        <f t="shared" si="351"/>
        <v>-0.19362472659471477</v>
      </c>
      <c r="FN46" s="45">
        <f t="shared" si="352"/>
        <v>-0.24382372978593714</v>
      </c>
      <c r="FO46" s="45">
        <f t="shared" si="353"/>
        <v>-0.29043708989207218</v>
      </c>
      <c r="FP46" s="45">
        <f t="shared" si="354"/>
        <v>0.10999999999999999</v>
      </c>
      <c r="FQ46" s="45">
        <f t="shared" si="355"/>
        <v>-3.0000000000000027E-2</v>
      </c>
      <c r="FR46" s="45">
        <f t="shared" si="356"/>
        <v>-0.16000000000000003</v>
      </c>
      <c r="FS46" s="45">
        <f t="shared" si="357"/>
        <v>6.7360685854255961E-2</v>
      </c>
      <c r="FT46" s="45">
        <f t="shared" si="358"/>
        <v>-1.8371096142069828E-2</v>
      </c>
      <c r="FU46" s="45">
        <f t="shared" si="359"/>
        <v>-9.7979179424372342E-2</v>
      </c>
      <c r="FV46" s="45">
        <f t="shared" si="360"/>
        <v>6.5868263473053884E-2</v>
      </c>
      <c r="FW46" s="45">
        <f t="shared" si="361"/>
        <v>-1.7964071856287442E-2</v>
      </c>
      <c r="FX46" s="45">
        <f t="shared" si="362"/>
        <v>-9.5808383233532954E-2</v>
      </c>
      <c r="FY46" s="45">
        <v>10.92</v>
      </c>
      <c r="FZ46" s="45">
        <v>9.4499999999999993</v>
      </c>
      <c r="GA46" s="45">
        <v>11.6</v>
      </c>
      <c r="GB46" s="45">
        <v>12</v>
      </c>
      <c r="GC46" s="45">
        <f t="shared" si="363"/>
        <v>6.6870789957134109</v>
      </c>
      <c r="GD46" s="45">
        <f t="shared" si="364"/>
        <v>5.7868952847519894</v>
      </c>
      <c r="GE46" s="45">
        <f t="shared" si="365"/>
        <v>7.1034905082669928</v>
      </c>
      <c r="GF46" s="45">
        <f t="shared" si="366"/>
        <v>7.3484384568279237</v>
      </c>
      <c r="GG46" s="45">
        <f t="shared" si="367"/>
        <v>6.5389221556886232</v>
      </c>
      <c r="GH46" s="45">
        <f t="shared" si="368"/>
        <v>5.658682634730539</v>
      </c>
      <c r="GI46" s="45">
        <f t="shared" si="369"/>
        <v>6.9461077844311374</v>
      </c>
      <c r="GJ46" s="45">
        <f t="shared" si="370"/>
        <v>7.1856287425149707</v>
      </c>
      <c r="GK46" s="45">
        <f t="shared" si="371"/>
        <v>3.9155222489153432</v>
      </c>
      <c r="GL46" s="45">
        <f t="shared" si="372"/>
        <v>3.3884327154075082</v>
      </c>
      <c r="GM46" s="45">
        <f t="shared" si="373"/>
        <v>4.1593459787012801</v>
      </c>
      <c r="GN46" s="45">
        <f t="shared" si="374"/>
        <v>4.3027717021047724</v>
      </c>
      <c r="GO46" s="45">
        <f t="shared" si="375"/>
        <v>-1.4700000000000006</v>
      </c>
      <c r="GP46" s="45">
        <f t="shared" si="376"/>
        <v>0.67999999999999972</v>
      </c>
      <c r="GQ46" s="45">
        <f t="shared" si="377"/>
        <v>1.08</v>
      </c>
      <c r="GR46" s="45">
        <f t="shared" si="378"/>
        <v>-0.90018371096142114</v>
      </c>
      <c r="GS46" s="45">
        <f t="shared" si="379"/>
        <v>0.41641151255358216</v>
      </c>
      <c r="GT46" s="45">
        <f t="shared" si="380"/>
        <v>0.66135946111451316</v>
      </c>
      <c r="GU46" s="45">
        <f t="shared" si="381"/>
        <v>-0.88023952095808422</v>
      </c>
      <c r="GV46" s="45">
        <f t="shared" si="382"/>
        <v>0.40718562874251479</v>
      </c>
      <c r="GW46" s="45">
        <f t="shared" si="383"/>
        <v>0.64670658682634741</v>
      </c>
      <c r="GX46" s="45">
        <v>3</v>
      </c>
      <c r="GY46" s="45">
        <v>2.1</v>
      </c>
      <c r="GZ46" s="45">
        <v>3.16</v>
      </c>
      <c r="HA46" s="45">
        <v>3.88</v>
      </c>
      <c r="HB46" s="45">
        <f t="shared" si="384"/>
        <v>1.8371096142069809</v>
      </c>
      <c r="HC46" s="45">
        <f t="shared" si="385"/>
        <v>1.2859767299448868</v>
      </c>
      <c r="HD46" s="45">
        <f t="shared" si="386"/>
        <v>1.9350887936313534</v>
      </c>
      <c r="HE46" s="45">
        <f t="shared" si="387"/>
        <v>2.3759951010410285</v>
      </c>
      <c r="HF46" s="45">
        <f t="shared" si="388"/>
        <v>1.7964071856287427</v>
      </c>
      <c r="HG46" s="45">
        <f t="shared" si="389"/>
        <v>1.2574850299401199</v>
      </c>
      <c r="HH46" s="45">
        <f t="shared" si="390"/>
        <v>1.8922155688622757</v>
      </c>
      <c r="HI46" s="45">
        <f t="shared" si="391"/>
        <v>2.3233532934131738</v>
      </c>
      <c r="HJ46" s="45">
        <f t="shared" si="392"/>
        <v>1.0756929255261931</v>
      </c>
      <c r="HK46" s="45">
        <f t="shared" si="393"/>
        <v>0.7529850478683352</v>
      </c>
      <c r="HL46" s="45">
        <f t="shared" si="394"/>
        <v>1.1330632148875901</v>
      </c>
      <c r="HM46" s="45">
        <f t="shared" si="395"/>
        <v>1.3912295170138764</v>
      </c>
      <c r="HN46" s="45">
        <f t="shared" si="396"/>
        <v>-0.89999999999999991</v>
      </c>
      <c r="HO46" s="45">
        <f t="shared" si="397"/>
        <v>0.16000000000000014</v>
      </c>
      <c r="HP46" s="45">
        <f t="shared" si="398"/>
        <v>0.87999999999999989</v>
      </c>
      <c r="HQ46" s="45">
        <f t="shared" si="399"/>
        <v>-0.55113288426209428</v>
      </c>
      <c r="HR46" s="45">
        <f t="shared" si="400"/>
        <v>9.7979179424372412E-2</v>
      </c>
      <c r="HS46" s="45">
        <f t="shared" si="401"/>
        <v>0.53888548683404769</v>
      </c>
      <c r="HT46" s="45">
        <f t="shared" si="402"/>
        <v>-0.53892215568862267</v>
      </c>
      <c r="HU46" s="45">
        <f t="shared" si="403"/>
        <v>9.5808383233533023E-2</v>
      </c>
      <c r="HV46" s="45">
        <f t="shared" si="404"/>
        <v>0.52694610778443107</v>
      </c>
      <c r="HW46" s="45">
        <v>0</v>
      </c>
      <c r="HX46" s="45">
        <v>0</v>
      </c>
      <c r="HY46" s="45">
        <v>0</v>
      </c>
      <c r="HZ46" s="45">
        <v>3630</v>
      </c>
      <c r="IA46" s="45">
        <v>102.6</v>
      </c>
      <c r="IB46" s="45">
        <v>3560</v>
      </c>
      <c r="IC46" s="45">
        <v>103.5</v>
      </c>
      <c r="ID46" s="45">
        <v>2360</v>
      </c>
      <c r="IE46" s="45">
        <v>85.9</v>
      </c>
      <c r="IF46" s="46">
        <v>66.19</v>
      </c>
      <c r="IG46" s="45">
        <v>13.35</v>
      </c>
      <c r="IH46" s="45">
        <v>93</v>
      </c>
      <c r="II46" s="45">
        <v>0</v>
      </c>
      <c r="IJ46" s="45">
        <v>0</v>
      </c>
      <c r="IK46" s="45">
        <v>0</v>
      </c>
      <c r="IL46" s="45">
        <v>1</v>
      </c>
      <c r="IM46" s="45">
        <v>1</v>
      </c>
      <c r="IN46" s="45">
        <v>0</v>
      </c>
      <c r="IO46" s="45">
        <v>0</v>
      </c>
      <c r="IP46" s="45">
        <v>1</v>
      </c>
      <c r="IQ46" s="45">
        <v>1</v>
      </c>
      <c r="IR46" s="45">
        <v>1</v>
      </c>
      <c r="IS46" s="45">
        <v>1</v>
      </c>
      <c r="IT46" s="45">
        <v>1</v>
      </c>
      <c r="IU46" s="45">
        <v>1</v>
      </c>
      <c r="IV46" s="45">
        <v>0</v>
      </c>
      <c r="IW46" s="45">
        <v>0</v>
      </c>
      <c r="IX46" s="45">
        <v>0</v>
      </c>
      <c r="IY46" s="45">
        <v>1</v>
      </c>
      <c r="IZ46" s="45">
        <v>1</v>
      </c>
      <c r="JA46" s="45">
        <v>1</v>
      </c>
      <c r="JB46" s="45">
        <v>0</v>
      </c>
      <c r="JC46" s="45">
        <v>0</v>
      </c>
      <c r="JD46" s="45">
        <v>0</v>
      </c>
      <c r="JE46" s="45">
        <v>1</v>
      </c>
      <c r="JF46" s="45">
        <v>1</v>
      </c>
      <c r="JG46" s="45">
        <v>1</v>
      </c>
      <c r="JH46" s="45">
        <v>1</v>
      </c>
      <c r="JI46" s="45">
        <v>1</v>
      </c>
      <c r="JJ46" s="45">
        <v>1</v>
      </c>
      <c r="JK46" s="49">
        <f>(CC46/CC36)*100</f>
        <v>198.46153846153845</v>
      </c>
      <c r="JL46" s="45">
        <f>(CG46/CG36)*100</f>
        <v>227.26459088982054</v>
      </c>
      <c r="JM46" s="45">
        <f>(CK46/CK36)*100</f>
        <v>205.59189313680329</v>
      </c>
      <c r="JN46" s="45">
        <f>(DB46/DB36)*100</f>
        <v>153.07692307692307</v>
      </c>
      <c r="JO46" s="45">
        <f>(DF46/DF36)*100</f>
        <v>175.29323095765227</v>
      </c>
      <c r="JP46" s="45">
        <f>(DJ46/DJ36)*100</f>
        <v>158.57669276830953</v>
      </c>
      <c r="JQ46" s="45" t="e">
        <f>(EA46/EA36)*100</f>
        <v>#DIV/0!</v>
      </c>
      <c r="JR46" s="45" t="e">
        <f>(EE46/EE36)*100</f>
        <v>#DIV/0!</v>
      </c>
      <c r="JS46" s="45" t="e">
        <f>(EI46/EI36)*100</f>
        <v>#DIV/0!</v>
      </c>
      <c r="JT46" s="45" t="e">
        <f>EZ46/EZ36*100</f>
        <v>#DIV/0!</v>
      </c>
      <c r="JU46" s="45" t="e">
        <f>FD46/FD36*100</f>
        <v>#DIV/0!</v>
      </c>
      <c r="JV46" s="45" t="e">
        <f>FH46/FH36*100</f>
        <v>#DIV/0!</v>
      </c>
      <c r="JW46" s="45">
        <f>FY46/FY36*100</f>
        <v>218.4</v>
      </c>
      <c r="JX46" s="45">
        <f>GC46/GC36*100</f>
        <v>250.09675443968158</v>
      </c>
      <c r="JY46" s="45">
        <f>GG46/GG36*100</f>
        <v>226.24670658682638</v>
      </c>
      <c r="JZ46" s="45">
        <f>GX46/GX36*100</f>
        <v>1578.9473684210525</v>
      </c>
      <c r="KA46" s="45">
        <f>HB46/HB36*100</f>
        <v>1808.1026202984499</v>
      </c>
      <c r="KB46" s="45">
        <f>HF46/HF36*100</f>
        <v>1635.6760163882761</v>
      </c>
      <c r="KC46" s="45">
        <f t="shared" si="405"/>
        <v>3.3040000000000003</v>
      </c>
      <c r="KD46" s="45">
        <f t="shared" si="406"/>
        <v>78.087167070217916</v>
      </c>
      <c r="KE46" s="45">
        <f t="shared" si="407"/>
        <v>-0.14400000000000013</v>
      </c>
      <c r="KF46" s="45">
        <f t="shared" si="408"/>
        <v>451.38888888888846</v>
      </c>
      <c r="KG46" s="45">
        <f t="shared" si="409"/>
        <v>5.9390000000000001</v>
      </c>
      <c r="KH46" s="45">
        <f t="shared" si="410"/>
        <v>183.86933827243644</v>
      </c>
    </row>
    <row r="47" spans="1:294">
      <c r="A47" s="67">
        <v>16</v>
      </c>
      <c r="B47" s="49">
        <v>12</v>
      </c>
      <c r="C47" s="60">
        <v>5850750</v>
      </c>
      <c r="D47" s="45">
        <v>76</v>
      </c>
      <c r="E47" s="45" t="s">
        <v>17</v>
      </c>
      <c r="F47" s="45">
        <v>1</v>
      </c>
      <c r="G47" s="45">
        <v>0</v>
      </c>
      <c r="H47" s="45">
        <v>164.5</v>
      </c>
      <c r="I47" s="45">
        <f t="shared" si="264"/>
        <v>1.645</v>
      </c>
      <c r="J47" s="45">
        <f t="shared" si="265"/>
        <v>2.7060249999999999</v>
      </c>
      <c r="K47" s="45">
        <v>1.6659999999999999</v>
      </c>
      <c r="L47" s="45">
        <v>1</v>
      </c>
      <c r="M47" s="23" t="s">
        <v>109</v>
      </c>
      <c r="N47" s="23" t="s">
        <v>72</v>
      </c>
      <c r="O47" s="23" t="s">
        <v>80</v>
      </c>
      <c r="P47" s="23" t="s">
        <v>106</v>
      </c>
      <c r="Q47" s="23" t="s">
        <v>38</v>
      </c>
      <c r="R47" s="23" t="s">
        <v>87</v>
      </c>
      <c r="S47" s="23">
        <v>0</v>
      </c>
      <c r="T47" s="45">
        <v>1</v>
      </c>
      <c r="U47" s="23">
        <v>1</v>
      </c>
      <c r="V47" s="45">
        <v>1</v>
      </c>
      <c r="W47" s="45">
        <v>0</v>
      </c>
      <c r="X47" s="23"/>
      <c r="Y47" s="23"/>
      <c r="Z47" s="23"/>
      <c r="AA47" s="45">
        <v>1</v>
      </c>
      <c r="AB47" s="45">
        <v>420</v>
      </c>
      <c r="AC47" s="45">
        <v>1</v>
      </c>
      <c r="AD47" s="45">
        <v>1</v>
      </c>
      <c r="AE47" s="45">
        <v>1</v>
      </c>
      <c r="AF47" s="24">
        <v>43318</v>
      </c>
      <c r="AG47" s="24">
        <v>43321</v>
      </c>
      <c r="AH47" s="24">
        <v>43329</v>
      </c>
      <c r="AI47" s="47">
        <v>4</v>
      </c>
      <c r="AJ47" s="59">
        <f t="shared" si="266"/>
        <v>8</v>
      </c>
      <c r="AK47" s="45" t="s">
        <v>102</v>
      </c>
      <c r="AL47" s="48" t="s">
        <v>111</v>
      </c>
      <c r="AM47" s="48">
        <v>4</v>
      </c>
      <c r="AN47" s="48">
        <v>5</v>
      </c>
      <c r="AO47" s="25">
        <v>1</v>
      </c>
      <c r="AP47" s="25">
        <v>477</v>
      </c>
      <c r="AQ47" s="25">
        <v>240</v>
      </c>
      <c r="AR47" s="25" t="s">
        <v>151</v>
      </c>
      <c r="AS47" s="58">
        <v>4</v>
      </c>
      <c r="AT47" s="25" t="s">
        <v>149</v>
      </c>
      <c r="AU47" s="58">
        <v>2</v>
      </c>
      <c r="AV47" s="25"/>
      <c r="AW47" s="25" t="s">
        <v>150</v>
      </c>
      <c r="AX47" s="58">
        <v>1</v>
      </c>
      <c r="AY47" s="25">
        <v>0</v>
      </c>
      <c r="AZ47" s="25"/>
      <c r="BA47" s="25">
        <v>60.95</v>
      </c>
      <c r="BB47" s="25">
        <v>62</v>
      </c>
      <c r="BC47" s="25">
        <v>61.3</v>
      </c>
      <c r="BD47" s="25">
        <v>59.7</v>
      </c>
      <c r="BE47" s="45">
        <f t="shared" si="267"/>
        <v>1.0499999999999972</v>
      </c>
      <c r="BF47" s="45">
        <f t="shared" si="268"/>
        <v>0.34999999999999432</v>
      </c>
      <c r="BG47" s="45">
        <f t="shared" si="269"/>
        <v>-1.25</v>
      </c>
      <c r="BH47" s="45">
        <f t="shared" si="270"/>
        <v>1.7227235438884283</v>
      </c>
      <c r="BI47" s="45">
        <f t="shared" si="271"/>
        <v>0.57424118129613499</v>
      </c>
      <c r="BJ47" s="45">
        <f t="shared" si="272"/>
        <v>-2.0508613617719442</v>
      </c>
      <c r="BK47" s="45">
        <f t="shared" si="273"/>
        <v>1.0340477454312296</v>
      </c>
      <c r="BL47" s="45">
        <f t="shared" si="274"/>
        <v>0.34468258181040518</v>
      </c>
      <c r="BM47" s="45">
        <f t="shared" si="275"/>
        <v>-1.2310092207514671</v>
      </c>
      <c r="BN47" s="45">
        <v>0</v>
      </c>
      <c r="BO47" s="45">
        <v>1</v>
      </c>
      <c r="BP47" s="45">
        <v>1</v>
      </c>
      <c r="BQ47" s="45">
        <v>1</v>
      </c>
      <c r="BR47" s="45">
        <f t="shared" si="276"/>
        <v>1</v>
      </c>
      <c r="BS47" s="45">
        <f t="shared" si="277"/>
        <v>1</v>
      </c>
      <c r="BT47" s="45">
        <f t="shared" si="278"/>
        <v>1</v>
      </c>
      <c r="BU47" s="45">
        <v>2</v>
      </c>
      <c r="BV47" s="45">
        <v>4</v>
      </c>
      <c r="BW47" s="45">
        <v>3</v>
      </c>
      <c r="BX47" s="45">
        <v>3</v>
      </c>
      <c r="BY47" s="45">
        <f t="shared" si="279"/>
        <v>2</v>
      </c>
      <c r="BZ47" s="45">
        <f t="shared" si="280"/>
        <v>1</v>
      </c>
      <c r="CA47" s="45">
        <f t="shared" si="281"/>
        <v>1</v>
      </c>
      <c r="CB47" s="45">
        <v>2</v>
      </c>
      <c r="CC47" s="45">
        <v>2.77</v>
      </c>
      <c r="CD47" s="45">
        <v>3.84</v>
      </c>
      <c r="CE47" s="45">
        <v>3.86</v>
      </c>
      <c r="CF47" s="45">
        <v>3.26</v>
      </c>
      <c r="CG47" s="45">
        <f t="shared" si="282"/>
        <v>1.6626650660264106</v>
      </c>
      <c r="CH47" s="45">
        <f t="shared" si="283"/>
        <v>2.3049219687875149</v>
      </c>
      <c r="CI47" s="45">
        <f t="shared" si="284"/>
        <v>2.3169267707082835</v>
      </c>
      <c r="CJ47" s="45">
        <f t="shared" si="285"/>
        <v>1.956782713085234</v>
      </c>
      <c r="CK47" s="45">
        <f t="shared" si="286"/>
        <v>1.6838905775075987</v>
      </c>
      <c r="CL47" s="45">
        <f t="shared" si="287"/>
        <v>2.3343465045592704</v>
      </c>
      <c r="CM47" s="45">
        <f t="shared" si="288"/>
        <v>2.3465045592705165</v>
      </c>
      <c r="CN47" s="45">
        <f t="shared" si="289"/>
        <v>1.9817629179331306</v>
      </c>
      <c r="CO47" s="45">
        <f t="shared" si="290"/>
        <v>1.0236416884544675</v>
      </c>
      <c r="CP47" s="45">
        <f t="shared" si="291"/>
        <v>1.4190556258718969</v>
      </c>
      <c r="CQ47" s="45">
        <f t="shared" si="292"/>
        <v>1.4264465405899798</v>
      </c>
      <c r="CR47" s="45">
        <f t="shared" si="293"/>
        <v>1.2047190990474959</v>
      </c>
      <c r="CS47" s="45">
        <f t="shared" si="411"/>
        <v>1.0699999999999998</v>
      </c>
      <c r="CT47" s="45">
        <f t="shared" si="294"/>
        <v>1.0899999999999999</v>
      </c>
      <c r="CU47" s="45">
        <f t="shared" si="295"/>
        <v>0.48999999999999977</v>
      </c>
      <c r="CV47" s="45">
        <f t="shared" si="296"/>
        <v>0.64225690276110436</v>
      </c>
      <c r="CW47" s="45">
        <f t="shared" si="297"/>
        <v>0.65426170468187272</v>
      </c>
      <c r="CX47" s="45">
        <f t="shared" si="298"/>
        <v>0.29411764705882343</v>
      </c>
      <c r="CY47" s="45">
        <f t="shared" si="299"/>
        <v>0.65045592705167166</v>
      </c>
      <c r="CZ47" s="45">
        <f t="shared" si="300"/>
        <v>0.66261398176291786</v>
      </c>
      <c r="DA47" s="45">
        <f t="shared" si="413"/>
        <v>0.29787234042553179</v>
      </c>
      <c r="DB47" s="45">
        <v>2.27</v>
      </c>
      <c r="DC47" s="45">
        <v>3.34</v>
      </c>
      <c r="DD47" s="45">
        <v>3.19</v>
      </c>
      <c r="DE47" s="45">
        <v>2.78</v>
      </c>
      <c r="DF47" s="45">
        <f t="shared" si="301"/>
        <v>1.362545018007203</v>
      </c>
      <c r="DG47" s="45">
        <f t="shared" si="302"/>
        <v>2.0048019207683074</v>
      </c>
      <c r="DH47" s="45">
        <f t="shared" si="303"/>
        <v>1.9147659063625451</v>
      </c>
      <c r="DI47" s="45">
        <f t="shared" si="304"/>
        <v>1.6686674669867947</v>
      </c>
      <c r="DJ47" s="45">
        <f t="shared" si="305"/>
        <v>1.3799392097264438</v>
      </c>
      <c r="DK47" s="45">
        <f t="shared" si="306"/>
        <v>2.0303951367781155</v>
      </c>
      <c r="DL47" s="45">
        <f t="shared" si="307"/>
        <v>1.9392097264437689</v>
      </c>
      <c r="DM47" s="45">
        <f t="shared" si="308"/>
        <v>1.6899696048632218</v>
      </c>
      <c r="DN47" s="45">
        <f t="shared" si="309"/>
        <v>0.83886882050239742</v>
      </c>
      <c r="DO47" s="45">
        <f t="shared" si="310"/>
        <v>1.234282757919827</v>
      </c>
      <c r="DP47" s="45">
        <f t="shared" si="311"/>
        <v>1.178850897534206</v>
      </c>
      <c r="DQ47" s="45">
        <f t="shared" si="312"/>
        <v>1.0273371458135088</v>
      </c>
      <c r="DR47" s="45">
        <f t="shared" si="412"/>
        <v>1.0699999999999998</v>
      </c>
      <c r="DS47" s="45">
        <f t="shared" si="313"/>
        <v>0.91999999999999993</v>
      </c>
      <c r="DT47" s="45">
        <f t="shared" si="314"/>
        <v>0.50999999999999979</v>
      </c>
      <c r="DU47" s="45">
        <f t="shared" si="315"/>
        <v>0.64225690276110436</v>
      </c>
      <c r="DV47" s="45">
        <f t="shared" si="316"/>
        <v>0.55222088835534211</v>
      </c>
      <c r="DW47" s="45">
        <f t="shared" si="317"/>
        <v>0.30612244897959173</v>
      </c>
      <c r="DX47" s="45">
        <f t="shared" si="318"/>
        <v>0.65045592705167166</v>
      </c>
      <c r="DY47" s="45">
        <f t="shared" si="319"/>
        <v>0.55927051671732519</v>
      </c>
      <c r="DZ47" s="45">
        <f t="shared" si="320"/>
        <v>0.31003039513677799</v>
      </c>
      <c r="EA47" s="45">
        <v>0.5</v>
      </c>
      <c r="EB47" s="45">
        <v>0.5</v>
      </c>
      <c r="EC47" s="45">
        <v>0.67</v>
      </c>
      <c r="ED47" s="45">
        <v>0.48</v>
      </c>
      <c r="EE47" s="45">
        <f t="shared" si="321"/>
        <v>0.30012004801920772</v>
      </c>
      <c r="EF47" s="45">
        <f t="shared" si="322"/>
        <v>0.30012004801920772</v>
      </c>
      <c r="EG47" s="45">
        <f t="shared" si="323"/>
        <v>0.40216086434573833</v>
      </c>
      <c r="EH47" s="45">
        <f t="shared" si="324"/>
        <v>0.28811524609843936</v>
      </c>
      <c r="EI47" s="45">
        <f t="shared" si="325"/>
        <v>0.303951367781155</v>
      </c>
      <c r="EJ47" s="45">
        <f t="shared" si="326"/>
        <v>0.303951367781155</v>
      </c>
      <c r="EK47" s="45">
        <f t="shared" si="327"/>
        <v>0.40729483282674772</v>
      </c>
      <c r="EL47" s="45">
        <f t="shared" si="328"/>
        <v>0.2917933130699088</v>
      </c>
      <c r="EM47" s="45">
        <f t="shared" si="329"/>
        <v>0.18477286795206993</v>
      </c>
      <c r="EN47" s="45">
        <f t="shared" si="330"/>
        <v>0.18477286795206993</v>
      </c>
      <c r="EO47" s="45">
        <f t="shared" si="331"/>
        <v>0.24759564305577372</v>
      </c>
      <c r="EP47" s="45">
        <f t="shared" si="332"/>
        <v>0.17738195323398712</v>
      </c>
      <c r="EQ47" s="45">
        <f t="shared" si="333"/>
        <v>0</v>
      </c>
      <c r="ER47" s="45">
        <f t="shared" si="334"/>
        <v>0.17000000000000004</v>
      </c>
      <c r="ES47" s="45">
        <f t="shared" si="335"/>
        <v>-2.0000000000000018E-2</v>
      </c>
      <c r="ET47" s="45">
        <f t="shared" si="336"/>
        <v>0</v>
      </c>
      <c r="EU47" s="45">
        <f t="shared" si="337"/>
        <v>0.10204081632653064</v>
      </c>
      <c r="EV47" s="45">
        <f t="shared" si="338"/>
        <v>-1.2004801920768318E-2</v>
      </c>
      <c r="EW47" s="45">
        <f t="shared" si="339"/>
        <v>0</v>
      </c>
      <c r="EX47" s="45">
        <f t="shared" si="340"/>
        <v>0.10334346504559273</v>
      </c>
      <c r="EY47" s="45">
        <f t="shared" si="341"/>
        <v>-1.2158054711246211E-2</v>
      </c>
      <c r="EZ47" s="45">
        <v>-0.42</v>
      </c>
      <c r="FA47" s="45">
        <v>-0.94</v>
      </c>
      <c r="FB47" s="45">
        <v>-0.72</v>
      </c>
      <c r="FC47" s="45">
        <v>-0.54</v>
      </c>
      <c r="FD47" s="45">
        <f t="shared" si="342"/>
        <v>-0.25210084033613445</v>
      </c>
      <c r="FE47" s="45">
        <f t="shared" si="343"/>
        <v>-0.56422569027611047</v>
      </c>
      <c r="FF47" s="45">
        <f t="shared" si="344"/>
        <v>-0.43217286914765907</v>
      </c>
      <c r="FG47" s="45">
        <f t="shared" si="345"/>
        <v>-0.32412965186074433</v>
      </c>
      <c r="FH47" s="45">
        <f t="shared" si="346"/>
        <v>-0.25531914893617019</v>
      </c>
      <c r="FI47" s="45">
        <f t="shared" si="347"/>
        <v>-0.5714285714285714</v>
      </c>
      <c r="FJ47" s="45">
        <f t="shared" si="348"/>
        <v>-0.43768996960486323</v>
      </c>
      <c r="FK47" s="45">
        <f t="shared" si="349"/>
        <v>-0.32826747720364746</v>
      </c>
      <c r="FL47" s="45">
        <f t="shared" si="350"/>
        <v>-0.15520920907973873</v>
      </c>
      <c r="FM47" s="45">
        <f t="shared" si="351"/>
        <v>-0.34737299174989145</v>
      </c>
      <c r="FN47" s="45">
        <f t="shared" si="352"/>
        <v>-0.26607292985098069</v>
      </c>
      <c r="FO47" s="45">
        <f t="shared" si="353"/>
        <v>-0.19955469738823553</v>
      </c>
      <c r="FP47" s="45">
        <f t="shared" si="354"/>
        <v>-0.52</v>
      </c>
      <c r="FQ47" s="45">
        <f t="shared" si="355"/>
        <v>-0.3</v>
      </c>
      <c r="FR47" s="45">
        <f t="shared" si="356"/>
        <v>-0.12000000000000005</v>
      </c>
      <c r="FS47" s="45">
        <f t="shared" si="357"/>
        <v>-0.31212484993997602</v>
      </c>
      <c r="FT47" s="45">
        <f t="shared" si="358"/>
        <v>-0.18007202881152462</v>
      </c>
      <c r="FU47" s="45">
        <f t="shared" si="359"/>
        <v>-7.2028811524609881E-2</v>
      </c>
      <c r="FV47" s="45">
        <f t="shared" si="360"/>
        <v>-0.3161094224924012</v>
      </c>
      <c r="FW47" s="45">
        <f t="shared" si="361"/>
        <v>-0.18237082066869301</v>
      </c>
      <c r="FX47" s="45">
        <f t="shared" si="362"/>
        <v>-7.2948328267477228E-2</v>
      </c>
      <c r="FY47" s="45">
        <v>7.93</v>
      </c>
      <c r="FZ47" s="45">
        <v>12.73</v>
      </c>
      <c r="GA47" s="45">
        <v>11.37</v>
      </c>
      <c r="GB47" s="45">
        <v>9.4700000000000006</v>
      </c>
      <c r="GC47" s="45">
        <f t="shared" si="363"/>
        <v>4.7599039615846337</v>
      </c>
      <c r="GD47" s="45">
        <f t="shared" si="364"/>
        <v>7.6410564225690285</v>
      </c>
      <c r="GE47" s="45">
        <f t="shared" si="365"/>
        <v>6.8247298919567827</v>
      </c>
      <c r="GF47" s="45">
        <f t="shared" si="366"/>
        <v>5.6842737094837945</v>
      </c>
      <c r="GG47" s="45">
        <f t="shared" si="367"/>
        <v>4.820668693009118</v>
      </c>
      <c r="GH47" s="45">
        <f t="shared" si="368"/>
        <v>7.7386018237082066</v>
      </c>
      <c r="GI47" s="45">
        <f t="shared" si="369"/>
        <v>6.9118541033434644</v>
      </c>
      <c r="GJ47" s="45">
        <f t="shared" si="370"/>
        <v>5.7568389057750764</v>
      </c>
      <c r="GK47" s="45">
        <f t="shared" si="371"/>
        <v>2.9304976857198288</v>
      </c>
      <c r="GL47" s="45">
        <f t="shared" si="372"/>
        <v>4.7043172180597006</v>
      </c>
      <c r="GM47" s="45">
        <f t="shared" si="373"/>
        <v>4.20173501723007</v>
      </c>
      <c r="GN47" s="45">
        <f t="shared" si="374"/>
        <v>3.4995981190122047</v>
      </c>
      <c r="GO47" s="45">
        <f t="shared" si="375"/>
        <v>4.8000000000000007</v>
      </c>
      <c r="GP47" s="45">
        <f t="shared" si="376"/>
        <v>3.4399999999999995</v>
      </c>
      <c r="GQ47" s="45">
        <f t="shared" si="377"/>
        <v>1.5400000000000009</v>
      </c>
      <c r="GR47" s="45">
        <f t="shared" si="378"/>
        <v>2.8811524609843944</v>
      </c>
      <c r="GS47" s="45">
        <f t="shared" si="379"/>
        <v>2.0648259303721486</v>
      </c>
      <c r="GT47" s="45">
        <f t="shared" si="380"/>
        <v>0.92436974789916027</v>
      </c>
      <c r="GU47" s="45">
        <f t="shared" si="381"/>
        <v>2.9179331306990886</v>
      </c>
      <c r="GV47" s="45">
        <f t="shared" si="382"/>
        <v>2.0911854103343464</v>
      </c>
      <c r="GW47" s="45">
        <f t="shared" si="383"/>
        <v>0.93617021276595802</v>
      </c>
      <c r="GX47" s="45">
        <v>1.56</v>
      </c>
      <c r="GY47" s="45">
        <v>4.8099999999999996</v>
      </c>
      <c r="GZ47" s="45">
        <v>3.4</v>
      </c>
      <c r="HA47" s="45">
        <v>2.25</v>
      </c>
      <c r="HB47" s="45">
        <f t="shared" si="384"/>
        <v>0.93637454981992807</v>
      </c>
      <c r="HC47" s="45">
        <f t="shared" si="385"/>
        <v>2.887154861944778</v>
      </c>
      <c r="HD47" s="45">
        <f t="shared" si="386"/>
        <v>2.0408163265306123</v>
      </c>
      <c r="HE47" s="45">
        <f t="shared" si="387"/>
        <v>1.3505402160864346</v>
      </c>
      <c r="HF47" s="45">
        <f t="shared" si="388"/>
        <v>0.94832826747720367</v>
      </c>
      <c r="HG47" s="45">
        <f t="shared" si="389"/>
        <v>2.9240121580547109</v>
      </c>
      <c r="HH47" s="45">
        <f t="shared" si="390"/>
        <v>2.0668693009118542</v>
      </c>
      <c r="HI47" s="45">
        <f t="shared" si="391"/>
        <v>1.3677811550151975</v>
      </c>
      <c r="HJ47" s="45">
        <f t="shared" si="392"/>
        <v>0.5764913480104582</v>
      </c>
      <c r="HK47" s="45">
        <f t="shared" si="393"/>
        <v>1.7775149896989126</v>
      </c>
      <c r="HL47" s="45">
        <f t="shared" si="394"/>
        <v>1.2564555020740755</v>
      </c>
      <c r="HM47" s="45">
        <f t="shared" si="395"/>
        <v>0.83147790578431469</v>
      </c>
      <c r="HN47" s="45">
        <f t="shared" si="396"/>
        <v>3.2499999999999996</v>
      </c>
      <c r="HO47" s="45">
        <f t="shared" si="397"/>
        <v>1.8399999999999999</v>
      </c>
      <c r="HP47" s="45">
        <f t="shared" si="398"/>
        <v>0.69</v>
      </c>
      <c r="HQ47" s="45">
        <f t="shared" si="399"/>
        <v>1.9507803121248497</v>
      </c>
      <c r="HR47" s="45">
        <f t="shared" si="400"/>
        <v>1.1044417767106842</v>
      </c>
      <c r="HS47" s="45">
        <f t="shared" si="401"/>
        <v>0.41416566626650658</v>
      </c>
      <c r="HT47" s="45">
        <f t="shared" si="402"/>
        <v>1.9756838905775074</v>
      </c>
      <c r="HU47" s="45">
        <f t="shared" si="403"/>
        <v>1.1185410334346504</v>
      </c>
      <c r="HV47" s="45">
        <f t="shared" si="404"/>
        <v>0.41945288753799387</v>
      </c>
      <c r="HW47" s="45">
        <v>1</v>
      </c>
      <c r="HX47" s="45">
        <v>0</v>
      </c>
      <c r="HY47" s="45">
        <v>0</v>
      </c>
      <c r="HZ47" s="45">
        <v>3310</v>
      </c>
      <c r="IA47" s="45">
        <v>97</v>
      </c>
      <c r="IB47" s="45">
        <v>3350</v>
      </c>
      <c r="IC47" s="45">
        <v>101.3</v>
      </c>
      <c r="ID47" s="45">
        <v>2150</v>
      </c>
      <c r="IE47" s="45">
        <v>82.1</v>
      </c>
      <c r="IF47" s="46">
        <v>64.2</v>
      </c>
      <c r="IG47" s="45">
        <v>22.46</v>
      </c>
      <c r="IH47" s="45">
        <v>153.5</v>
      </c>
      <c r="II47" s="45">
        <v>0</v>
      </c>
      <c r="IJ47" s="45">
        <v>0</v>
      </c>
      <c r="IK47" s="45">
        <v>0</v>
      </c>
      <c r="IL47" s="45">
        <v>1</v>
      </c>
      <c r="IM47" s="45">
        <v>1</v>
      </c>
      <c r="IN47" s="45">
        <v>0</v>
      </c>
      <c r="IO47" s="45">
        <v>1</v>
      </c>
      <c r="IP47" s="45">
        <v>1</v>
      </c>
      <c r="IQ47" s="45">
        <v>1</v>
      </c>
      <c r="IR47" s="45">
        <v>1</v>
      </c>
      <c r="IS47" s="45">
        <v>1</v>
      </c>
      <c r="IT47" s="45">
        <v>1</v>
      </c>
      <c r="IU47" s="45">
        <v>1</v>
      </c>
      <c r="IV47" s="49">
        <v>1</v>
      </c>
      <c r="IW47" s="45">
        <v>1</v>
      </c>
      <c r="IX47" s="49">
        <v>1</v>
      </c>
      <c r="IY47" s="45">
        <v>1</v>
      </c>
      <c r="IZ47" s="45">
        <v>1</v>
      </c>
      <c r="JA47" s="45">
        <v>1</v>
      </c>
      <c r="JB47" s="45">
        <v>0</v>
      </c>
      <c r="JC47" s="45">
        <v>0</v>
      </c>
      <c r="JD47" s="45">
        <v>0</v>
      </c>
      <c r="JE47" s="45">
        <v>1</v>
      </c>
      <c r="JF47" s="45">
        <v>1</v>
      </c>
      <c r="JG47" s="45">
        <v>1</v>
      </c>
      <c r="JH47" s="45">
        <v>1</v>
      </c>
      <c r="JI47" s="45">
        <v>1</v>
      </c>
      <c r="JJ47" s="45">
        <v>1</v>
      </c>
      <c r="JK47" s="45">
        <f>(CC47/CC32)*100</f>
        <v>188.43537414965988</v>
      </c>
      <c r="JL47" s="45">
        <f>(CG47/CG32)*100</f>
        <v>188.20916121550661</v>
      </c>
      <c r="JM47" s="45">
        <f>(CK47/CK32)*100</f>
        <v>198.74490829766557</v>
      </c>
      <c r="JN47" s="45">
        <f>(DB47/DB32)*100</f>
        <v>181.6</v>
      </c>
      <c r="JO47" s="45">
        <f>(DF47/DF32)*100</f>
        <v>181.38199279711884</v>
      </c>
      <c r="JP47" s="45">
        <f>(DJ47/DJ32)*100</f>
        <v>191.5355623100304</v>
      </c>
      <c r="JQ47" s="45">
        <f>(EA47/EA32)*100</f>
        <v>227.27272727272728</v>
      </c>
      <c r="JR47" s="45">
        <f>(EE47/EE32)*100</f>
        <v>226.9998908654371</v>
      </c>
      <c r="JS47" s="45">
        <f>(EI47/EI32)*100</f>
        <v>239.70710140922904</v>
      </c>
      <c r="JT47" s="45">
        <f>EZ47/EZ32*100</f>
        <v>131.25</v>
      </c>
      <c r="JU47" s="45">
        <f>FD47/FD32*100</f>
        <v>131.0924369747899</v>
      </c>
      <c r="JV47" s="45">
        <f>FH47/FH32*100</f>
        <v>138.43085106382981</v>
      </c>
      <c r="JW47" s="45">
        <f>FY47/FY32*100</f>
        <v>100.12626262626263</v>
      </c>
      <c r="JX47" s="45">
        <f>GC47/GC32*100</f>
        <v>100.0060630312731</v>
      </c>
      <c r="JY47" s="45">
        <f>GG47/GG32*100</f>
        <v>105.60429523195481</v>
      </c>
      <c r="JZ47" s="45">
        <f>GX47/GX32*100</f>
        <v>144.44444444444443</v>
      </c>
      <c r="KA47" s="45">
        <f>HB47/HB32*100</f>
        <v>144.27104175003336</v>
      </c>
      <c r="KB47" s="45">
        <f>HF47/HF32*100</f>
        <v>152.34718000675446</v>
      </c>
      <c r="KC47" s="45">
        <f t="shared" si="405"/>
        <v>1.5495000000000001</v>
      </c>
      <c r="KD47" s="45">
        <f t="shared" si="406"/>
        <v>178.7673443046144</v>
      </c>
      <c r="KE47" s="45">
        <f t="shared" si="407"/>
        <v>-0.17150000000000021</v>
      </c>
      <c r="KF47" s="45">
        <f t="shared" si="408"/>
        <v>244.89795918367315</v>
      </c>
      <c r="KG47" s="45">
        <f t="shared" si="409"/>
        <v>6.1839999999999975</v>
      </c>
      <c r="KH47" s="45">
        <f t="shared" si="410"/>
        <v>128.23415265200521</v>
      </c>
    </row>
    <row r="48" spans="1:294">
      <c r="A48" s="67">
        <v>24</v>
      </c>
      <c r="B48" s="45">
        <v>20</v>
      </c>
      <c r="C48" s="60">
        <v>2608725</v>
      </c>
      <c r="D48" s="60">
        <v>72</v>
      </c>
      <c r="E48" s="45" t="s">
        <v>17</v>
      </c>
      <c r="F48" s="45">
        <v>1</v>
      </c>
      <c r="G48" s="45">
        <v>0</v>
      </c>
      <c r="H48" s="45">
        <v>169.4</v>
      </c>
      <c r="I48" s="45">
        <f t="shared" si="264"/>
        <v>1.694</v>
      </c>
      <c r="J48" s="45">
        <f t="shared" si="265"/>
        <v>2.8696359999999999</v>
      </c>
      <c r="K48" s="45">
        <v>1.645</v>
      </c>
      <c r="L48" s="45">
        <v>1</v>
      </c>
      <c r="M48" s="23" t="s">
        <v>174</v>
      </c>
      <c r="N48" s="23" t="s">
        <v>38</v>
      </c>
      <c r="O48" s="23" t="s">
        <v>72</v>
      </c>
      <c r="P48" s="23"/>
      <c r="Q48" s="23"/>
      <c r="R48" s="23"/>
      <c r="S48" s="23">
        <v>1</v>
      </c>
      <c r="T48" s="23">
        <v>2</v>
      </c>
      <c r="U48" s="23">
        <v>1</v>
      </c>
      <c r="V48" s="23">
        <v>1</v>
      </c>
      <c r="W48" s="45">
        <v>1</v>
      </c>
      <c r="X48" s="23" t="s">
        <v>175</v>
      </c>
      <c r="Y48" s="23"/>
      <c r="Z48" s="23"/>
      <c r="AA48" s="45">
        <v>1</v>
      </c>
      <c r="AB48" s="45">
        <v>1040</v>
      </c>
      <c r="AC48" s="45">
        <v>1</v>
      </c>
      <c r="AD48" s="45">
        <v>1</v>
      </c>
      <c r="AE48" s="45">
        <v>0</v>
      </c>
      <c r="AF48" s="24">
        <v>43441</v>
      </c>
      <c r="AG48" s="24">
        <v>43445</v>
      </c>
      <c r="AH48" s="24">
        <v>43452</v>
      </c>
      <c r="AI48" s="47">
        <v>2</v>
      </c>
      <c r="AJ48" s="59">
        <f t="shared" si="266"/>
        <v>7</v>
      </c>
      <c r="AK48" s="45" t="s">
        <v>102</v>
      </c>
      <c r="AL48" s="48"/>
      <c r="AM48" s="48">
        <v>4</v>
      </c>
      <c r="AN48" s="48">
        <v>5</v>
      </c>
      <c r="AO48" s="25">
        <v>1</v>
      </c>
      <c r="AP48" s="25">
        <v>354</v>
      </c>
      <c r="AQ48" s="25">
        <v>56</v>
      </c>
      <c r="AR48" s="25" t="s">
        <v>145</v>
      </c>
      <c r="AS48" s="58">
        <v>1</v>
      </c>
      <c r="AT48" s="25" t="s">
        <v>149</v>
      </c>
      <c r="AU48" s="58">
        <v>2</v>
      </c>
      <c r="AV48" s="45"/>
      <c r="AW48" s="25" t="s">
        <v>176</v>
      </c>
      <c r="AX48" s="58">
        <v>2</v>
      </c>
      <c r="AY48" s="25">
        <v>0</v>
      </c>
      <c r="AZ48" s="45"/>
      <c r="BA48" s="25">
        <v>56.3</v>
      </c>
      <c r="BB48" s="25">
        <v>57.4</v>
      </c>
      <c r="BC48" s="25">
        <v>56.85</v>
      </c>
      <c r="BD48" s="25">
        <v>57.6</v>
      </c>
      <c r="BE48" s="45">
        <f t="shared" si="267"/>
        <v>1.1000000000000014</v>
      </c>
      <c r="BF48" s="45">
        <f t="shared" si="268"/>
        <v>0.55000000000000426</v>
      </c>
      <c r="BG48" s="45">
        <f t="shared" si="269"/>
        <v>1.3000000000000043</v>
      </c>
      <c r="BH48" s="45">
        <f t="shared" si="270"/>
        <v>1.9538188277087061</v>
      </c>
      <c r="BI48" s="45">
        <f t="shared" si="271"/>
        <v>0.97690941385435925</v>
      </c>
      <c r="BJ48" s="45">
        <f t="shared" si="272"/>
        <v>2.3090586145648389</v>
      </c>
      <c r="BK48" s="45">
        <f t="shared" si="273"/>
        <v>1.187731810157268</v>
      </c>
      <c r="BL48" s="45">
        <f t="shared" si="274"/>
        <v>0.59386590507863779</v>
      </c>
      <c r="BM48" s="45">
        <f t="shared" si="275"/>
        <v>1.4036830483676832</v>
      </c>
      <c r="BN48" s="45">
        <v>0</v>
      </c>
      <c r="BO48" s="45">
        <v>2</v>
      </c>
      <c r="BP48" s="45">
        <v>0</v>
      </c>
      <c r="BQ48" s="45">
        <v>0</v>
      </c>
      <c r="BR48" s="45">
        <f t="shared" si="276"/>
        <v>2</v>
      </c>
      <c r="BS48" s="45">
        <f t="shared" si="277"/>
        <v>0</v>
      </c>
      <c r="BT48" s="45">
        <f t="shared" si="278"/>
        <v>0</v>
      </c>
      <c r="BU48" s="45">
        <v>2</v>
      </c>
      <c r="BV48" s="45">
        <v>5</v>
      </c>
      <c r="BW48" s="45">
        <v>4</v>
      </c>
      <c r="BX48" s="45">
        <v>3</v>
      </c>
      <c r="BY48" s="45">
        <f t="shared" si="279"/>
        <v>3</v>
      </c>
      <c r="BZ48" s="45">
        <f t="shared" si="280"/>
        <v>2</v>
      </c>
      <c r="CA48" s="45">
        <f t="shared" si="281"/>
        <v>1</v>
      </c>
      <c r="CB48" s="45">
        <v>8</v>
      </c>
      <c r="CC48" s="45">
        <v>2</v>
      </c>
      <c r="CD48" s="45">
        <v>3.28</v>
      </c>
      <c r="CE48" s="45">
        <v>2.73</v>
      </c>
      <c r="CF48" s="45">
        <v>1.1100000000000001</v>
      </c>
      <c r="CG48" s="45">
        <f t="shared" si="282"/>
        <v>1.21580547112462</v>
      </c>
      <c r="CH48" s="45">
        <f t="shared" si="283"/>
        <v>1.9939209726443767</v>
      </c>
      <c r="CI48" s="45">
        <f t="shared" si="284"/>
        <v>1.6595744680851063</v>
      </c>
      <c r="CJ48" s="45">
        <f t="shared" si="285"/>
        <v>0.67477203647416417</v>
      </c>
      <c r="CK48" s="45">
        <f t="shared" si="286"/>
        <v>1.1806375442739079</v>
      </c>
      <c r="CL48" s="45">
        <f t="shared" si="287"/>
        <v>1.9362455726092089</v>
      </c>
      <c r="CM48" s="45">
        <f t="shared" si="288"/>
        <v>1.6115702479338843</v>
      </c>
      <c r="CN48" s="45">
        <f t="shared" si="289"/>
        <v>0.65525383707201901</v>
      </c>
      <c r="CO48" s="45">
        <f t="shared" si="290"/>
        <v>0.696952505474562</v>
      </c>
      <c r="CP48" s="45">
        <f t="shared" si="291"/>
        <v>1.1430021089782816</v>
      </c>
      <c r="CQ48" s="45">
        <f t="shared" si="292"/>
        <v>0.95134016997277704</v>
      </c>
      <c r="CR48" s="45">
        <f t="shared" si="293"/>
        <v>0.38680864053838193</v>
      </c>
      <c r="CS48" s="45">
        <f t="shared" si="411"/>
        <v>1.2799999999999998</v>
      </c>
      <c r="CT48" s="45">
        <f t="shared" si="294"/>
        <v>0.73</v>
      </c>
      <c r="CU48" s="45">
        <f t="shared" si="295"/>
        <v>-0.8899999999999999</v>
      </c>
      <c r="CV48" s="45">
        <f t="shared" si="296"/>
        <v>0.77811550151975672</v>
      </c>
      <c r="CW48" s="45">
        <f t="shared" si="297"/>
        <v>0.44376899696048633</v>
      </c>
      <c r="CX48" s="45">
        <f t="shared" si="298"/>
        <v>-0.54103343465045584</v>
      </c>
      <c r="CY48" s="45">
        <f t="shared" si="299"/>
        <v>0.75560802833530094</v>
      </c>
      <c r="CZ48" s="45">
        <f t="shared" si="300"/>
        <v>0.43093270365997638</v>
      </c>
      <c r="DA48" s="45">
        <f t="shared" si="413"/>
        <v>-0.52538370720188898</v>
      </c>
      <c r="DB48" s="45">
        <v>1.6</v>
      </c>
      <c r="DC48" s="45">
        <v>2.59</v>
      </c>
      <c r="DD48" s="45">
        <v>2.0699999999999998</v>
      </c>
      <c r="DE48" s="45">
        <v>1.01</v>
      </c>
      <c r="DF48" s="45">
        <f t="shared" si="301"/>
        <v>0.97264437689969607</v>
      </c>
      <c r="DG48" s="45">
        <f t="shared" si="302"/>
        <v>1.5744680851063828</v>
      </c>
      <c r="DH48" s="45">
        <f t="shared" si="303"/>
        <v>1.2583586626139815</v>
      </c>
      <c r="DI48" s="45">
        <f t="shared" si="304"/>
        <v>0.61398176291793316</v>
      </c>
      <c r="DJ48" s="45">
        <f t="shared" si="305"/>
        <v>0.94451003541912637</v>
      </c>
      <c r="DK48" s="45">
        <f t="shared" si="306"/>
        <v>1.5289256198347108</v>
      </c>
      <c r="DL48" s="45">
        <f t="shared" si="307"/>
        <v>1.2219598583234945</v>
      </c>
      <c r="DM48" s="45">
        <f t="shared" si="308"/>
        <v>0.59622195985832349</v>
      </c>
      <c r="DN48" s="45">
        <f t="shared" si="309"/>
        <v>0.55756200437964965</v>
      </c>
      <c r="DO48" s="45">
        <f t="shared" si="310"/>
        <v>0.90255349458955769</v>
      </c>
      <c r="DP48" s="45">
        <f t="shared" si="311"/>
        <v>0.72134584316617156</v>
      </c>
      <c r="DQ48" s="45">
        <f t="shared" si="312"/>
        <v>0.35196101526465379</v>
      </c>
      <c r="DR48" s="45">
        <f t="shared" si="412"/>
        <v>0.98999999999999977</v>
      </c>
      <c r="DS48" s="45">
        <f t="shared" si="313"/>
        <v>0.46999999999999975</v>
      </c>
      <c r="DT48" s="45">
        <f t="shared" si="314"/>
        <v>-0.59000000000000008</v>
      </c>
      <c r="DU48" s="45">
        <f t="shared" si="315"/>
        <v>0.60182370820668674</v>
      </c>
      <c r="DV48" s="45">
        <f t="shared" si="316"/>
        <v>0.28571428571428559</v>
      </c>
      <c r="DW48" s="45">
        <f t="shared" si="317"/>
        <v>-0.35866261398176297</v>
      </c>
      <c r="DX48" s="45">
        <f t="shared" si="318"/>
        <v>0.58441558441558428</v>
      </c>
      <c r="DY48" s="45">
        <f t="shared" si="319"/>
        <v>0.2774498229043682</v>
      </c>
      <c r="DZ48" s="45">
        <f t="shared" si="320"/>
        <v>-0.34828807556080288</v>
      </c>
      <c r="EA48" s="45">
        <v>0.4</v>
      </c>
      <c r="EB48" s="45">
        <v>0.69</v>
      </c>
      <c r="EC48" s="45">
        <v>0.66</v>
      </c>
      <c r="ED48" s="45">
        <v>0.1</v>
      </c>
      <c r="EE48" s="45">
        <f t="shared" si="321"/>
        <v>0.24316109422492402</v>
      </c>
      <c r="EF48" s="45">
        <f t="shared" si="322"/>
        <v>0.41945288753799387</v>
      </c>
      <c r="EG48" s="45">
        <f t="shared" si="323"/>
        <v>0.40121580547112462</v>
      </c>
      <c r="EH48" s="45">
        <f t="shared" si="324"/>
        <v>6.0790273556231005E-2</v>
      </c>
      <c r="EI48" s="45">
        <f t="shared" si="325"/>
        <v>0.23612750885478159</v>
      </c>
      <c r="EJ48" s="45">
        <f t="shared" si="326"/>
        <v>0.40731995277449823</v>
      </c>
      <c r="EK48" s="45">
        <f t="shared" si="327"/>
        <v>0.38961038961038963</v>
      </c>
      <c r="EL48" s="45">
        <f t="shared" si="328"/>
        <v>5.9031877213695398E-2</v>
      </c>
      <c r="EM48" s="45">
        <f t="shared" si="329"/>
        <v>0.13939050109491241</v>
      </c>
      <c r="EN48" s="45">
        <f t="shared" si="330"/>
        <v>0.24044861438872386</v>
      </c>
      <c r="EO48" s="45">
        <f t="shared" si="331"/>
        <v>0.22999432680660545</v>
      </c>
      <c r="EP48" s="45">
        <f t="shared" si="332"/>
        <v>3.4847625273728103E-2</v>
      </c>
      <c r="EQ48" s="45">
        <f t="shared" si="333"/>
        <v>0.28999999999999992</v>
      </c>
      <c r="ER48" s="45">
        <f t="shared" si="334"/>
        <v>0.26</v>
      </c>
      <c r="ES48" s="45">
        <f t="shared" si="335"/>
        <v>-0.30000000000000004</v>
      </c>
      <c r="ET48" s="45">
        <f t="shared" si="336"/>
        <v>0.17629179331306985</v>
      </c>
      <c r="EU48" s="45">
        <f t="shared" si="337"/>
        <v>0.1580547112462006</v>
      </c>
      <c r="EV48" s="45">
        <f t="shared" si="338"/>
        <v>-0.18237082066869303</v>
      </c>
      <c r="EW48" s="45">
        <f t="shared" si="339"/>
        <v>0.17119244391971661</v>
      </c>
      <c r="EX48" s="45">
        <f t="shared" si="340"/>
        <v>0.15348288075560804</v>
      </c>
      <c r="EY48" s="45">
        <f t="shared" si="341"/>
        <v>-0.17709563164108622</v>
      </c>
      <c r="EZ48" s="45">
        <v>-0.48</v>
      </c>
      <c r="FA48" s="45">
        <v>-1.1299999999999999</v>
      </c>
      <c r="FB48" s="45">
        <v>-0.71</v>
      </c>
      <c r="FC48" s="45">
        <v>-0.03</v>
      </c>
      <c r="FD48" s="45">
        <f t="shared" si="342"/>
        <v>-0.2917933130699088</v>
      </c>
      <c r="FE48" s="45">
        <f t="shared" si="343"/>
        <v>-0.68693009118541026</v>
      </c>
      <c r="FF48" s="45">
        <f t="shared" si="344"/>
        <v>-0.43161094224924007</v>
      </c>
      <c r="FG48" s="45">
        <f t="shared" si="345"/>
        <v>-1.82370820668693E-2</v>
      </c>
      <c r="FH48" s="45">
        <f t="shared" si="346"/>
        <v>-0.28335301062573792</v>
      </c>
      <c r="FI48" s="45">
        <f t="shared" si="347"/>
        <v>-0.66706021251475789</v>
      </c>
      <c r="FJ48" s="45">
        <f t="shared" si="348"/>
        <v>-0.41912632821723728</v>
      </c>
      <c r="FK48" s="45">
        <f t="shared" si="349"/>
        <v>-1.770956316410862E-2</v>
      </c>
      <c r="FL48" s="45">
        <f t="shared" si="350"/>
        <v>-0.16726860131389487</v>
      </c>
      <c r="FM48" s="45">
        <f t="shared" si="351"/>
        <v>-0.39377816559312745</v>
      </c>
      <c r="FN48" s="45">
        <f t="shared" si="352"/>
        <v>-0.24741813944346949</v>
      </c>
      <c r="FO48" s="45">
        <f t="shared" si="353"/>
        <v>-1.0454287582118429E-2</v>
      </c>
      <c r="FP48" s="45">
        <f t="shared" si="354"/>
        <v>-0.64999999999999991</v>
      </c>
      <c r="FQ48" s="45">
        <f t="shared" si="355"/>
        <v>-0.22999999999999998</v>
      </c>
      <c r="FR48" s="45">
        <f t="shared" si="356"/>
        <v>0.44999999999999996</v>
      </c>
      <c r="FS48" s="45">
        <f t="shared" si="357"/>
        <v>-0.39513677811550146</v>
      </c>
      <c r="FT48" s="45">
        <f t="shared" si="358"/>
        <v>-0.1398176291793313</v>
      </c>
      <c r="FU48" s="45">
        <f t="shared" si="359"/>
        <v>0.2735562310030395</v>
      </c>
      <c r="FV48" s="45">
        <f t="shared" si="360"/>
        <v>-0.38370720188902002</v>
      </c>
      <c r="FW48" s="45">
        <f t="shared" si="361"/>
        <v>-0.13577331759149941</v>
      </c>
      <c r="FX48" s="45">
        <f t="shared" si="362"/>
        <v>0.26564344746162927</v>
      </c>
      <c r="FY48" s="45">
        <v>8.9499999999999993</v>
      </c>
      <c r="FZ48" s="45">
        <v>14.14</v>
      </c>
      <c r="GA48" s="45">
        <v>12.63</v>
      </c>
      <c r="GB48" s="45">
        <v>5.59</v>
      </c>
      <c r="GC48" s="45">
        <f t="shared" si="363"/>
        <v>5.4407294832826745</v>
      </c>
      <c r="GD48" s="45">
        <f t="shared" si="364"/>
        <v>8.5957446808510642</v>
      </c>
      <c r="GE48" s="45">
        <f t="shared" si="365"/>
        <v>7.6778115501519757</v>
      </c>
      <c r="GF48" s="45">
        <f t="shared" si="366"/>
        <v>3.3981762917933129</v>
      </c>
      <c r="GG48" s="45">
        <f t="shared" si="367"/>
        <v>5.2833530106257376</v>
      </c>
      <c r="GH48" s="45">
        <f t="shared" si="368"/>
        <v>8.3471074380165291</v>
      </c>
      <c r="GI48" s="45">
        <f t="shared" si="369"/>
        <v>7.455726092089729</v>
      </c>
      <c r="GJ48" s="45">
        <f t="shared" si="370"/>
        <v>3.2998819362455727</v>
      </c>
      <c r="GK48" s="45">
        <f t="shared" si="371"/>
        <v>3.1188624619986647</v>
      </c>
      <c r="GL48" s="45">
        <f t="shared" si="372"/>
        <v>4.9274542137051531</v>
      </c>
      <c r="GM48" s="45">
        <f t="shared" si="373"/>
        <v>4.4012550720718595</v>
      </c>
      <c r="GN48" s="45">
        <f t="shared" si="374"/>
        <v>1.9479822528014006</v>
      </c>
      <c r="GO48" s="45">
        <f t="shared" si="375"/>
        <v>5.1900000000000013</v>
      </c>
      <c r="GP48" s="45">
        <f t="shared" si="376"/>
        <v>3.6800000000000015</v>
      </c>
      <c r="GQ48" s="45">
        <f t="shared" si="377"/>
        <v>-3.3599999999999994</v>
      </c>
      <c r="GR48" s="45">
        <f t="shared" si="378"/>
        <v>3.1550151975683898</v>
      </c>
      <c r="GS48" s="45">
        <f t="shared" si="379"/>
        <v>2.2370820668693017</v>
      </c>
      <c r="GT48" s="45">
        <f t="shared" si="380"/>
        <v>-2.0425531914893615</v>
      </c>
      <c r="GU48" s="45">
        <f t="shared" si="381"/>
        <v>3.063754427390792</v>
      </c>
      <c r="GV48" s="45">
        <f t="shared" si="382"/>
        <v>2.1723730814639914</v>
      </c>
      <c r="GW48" s="45">
        <f t="shared" si="383"/>
        <v>-1.9834710743801651</v>
      </c>
      <c r="GX48" s="45">
        <v>1.93</v>
      </c>
      <c r="GY48" s="45">
        <v>6.73</v>
      </c>
      <c r="GZ48" s="45">
        <v>3.66</v>
      </c>
      <c r="HA48" s="45">
        <v>0.13</v>
      </c>
      <c r="HB48" s="45">
        <f t="shared" si="384"/>
        <v>1.1732522796352582</v>
      </c>
      <c r="HC48" s="45">
        <f t="shared" si="385"/>
        <v>4.0911854103343464</v>
      </c>
      <c r="HD48" s="45">
        <f t="shared" si="386"/>
        <v>2.2249240121580547</v>
      </c>
      <c r="HE48" s="45">
        <f t="shared" si="387"/>
        <v>7.9027355623100301E-2</v>
      </c>
      <c r="HF48" s="45">
        <f t="shared" si="388"/>
        <v>1.1393152302243212</v>
      </c>
      <c r="HG48" s="45">
        <f t="shared" si="389"/>
        <v>3.9728453364817007</v>
      </c>
      <c r="HH48" s="45">
        <f t="shared" si="390"/>
        <v>2.1605667060212514</v>
      </c>
      <c r="HI48" s="45">
        <f t="shared" si="391"/>
        <v>7.6741440377804018E-2</v>
      </c>
      <c r="HJ48" s="45">
        <f t="shared" si="392"/>
        <v>0.67255916778295233</v>
      </c>
      <c r="HK48" s="45">
        <f t="shared" si="393"/>
        <v>2.3452451809219013</v>
      </c>
      <c r="HL48" s="45">
        <f t="shared" si="394"/>
        <v>1.2754230850184485</v>
      </c>
      <c r="HM48" s="45">
        <f t="shared" si="395"/>
        <v>4.5301912855846532E-2</v>
      </c>
      <c r="HN48" s="45">
        <f t="shared" si="396"/>
        <v>4.8000000000000007</v>
      </c>
      <c r="HO48" s="45">
        <f t="shared" si="397"/>
        <v>1.7300000000000002</v>
      </c>
      <c r="HP48" s="45">
        <f t="shared" si="398"/>
        <v>-1.7999999999999998</v>
      </c>
      <c r="HQ48" s="45">
        <f t="shared" si="399"/>
        <v>2.9179331306990886</v>
      </c>
      <c r="HR48" s="45">
        <f t="shared" si="400"/>
        <v>1.0516717325227964</v>
      </c>
      <c r="HS48" s="45">
        <f t="shared" si="401"/>
        <v>-1.094224924012158</v>
      </c>
      <c r="HT48" s="45">
        <f t="shared" si="402"/>
        <v>2.8335301062573794</v>
      </c>
      <c r="HU48" s="45">
        <f t="shared" si="403"/>
        <v>1.0212514757969304</v>
      </c>
      <c r="HV48" s="45">
        <f t="shared" si="404"/>
        <v>-1.0625737898465171</v>
      </c>
      <c r="HW48" s="45">
        <v>0</v>
      </c>
      <c r="HX48" s="45">
        <v>0</v>
      </c>
      <c r="HY48" s="45">
        <v>0</v>
      </c>
      <c r="HZ48" s="45">
        <v>3480</v>
      </c>
      <c r="IA48" s="45">
        <v>94</v>
      </c>
      <c r="IB48" s="45">
        <v>3410</v>
      </c>
      <c r="IC48" s="45">
        <v>96.3</v>
      </c>
      <c r="ID48" s="45">
        <v>2290</v>
      </c>
      <c r="IE48" s="45">
        <v>79.2</v>
      </c>
      <c r="IF48" s="46">
        <v>66.180000000000007</v>
      </c>
      <c r="IG48" s="45">
        <v>13.27</v>
      </c>
      <c r="IH48" s="45">
        <v>76</v>
      </c>
      <c r="II48" s="45">
        <v>1</v>
      </c>
      <c r="IJ48" s="45" t="s">
        <v>178</v>
      </c>
      <c r="IK48" s="45">
        <v>1</v>
      </c>
      <c r="IL48" s="45">
        <v>1</v>
      </c>
      <c r="IM48" s="45">
        <v>0</v>
      </c>
      <c r="IN48" s="45">
        <v>0</v>
      </c>
      <c r="IO48" s="45">
        <v>0</v>
      </c>
      <c r="IP48" s="45">
        <v>0</v>
      </c>
      <c r="IQ48" s="45">
        <v>0</v>
      </c>
      <c r="IR48" s="45">
        <v>0</v>
      </c>
      <c r="IS48" s="49">
        <v>0</v>
      </c>
      <c r="IT48" s="49">
        <v>0</v>
      </c>
      <c r="IU48" s="49">
        <v>0</v>
      </c>
      <c r="IV48" s="45">
        <v>0</v>
      </c>
      <c r="IW48" s="45">
        <v>0</v>
      </c>
      <c r="IX48" s="45">
        <v>0</v>
      </c>
      <c r="IY48" s="45">
        <v>1</v>
      </c>
      <c r="IZ48" s="45">
        <v>1</v>
      </c>
      <c r="JA48" s="45">
        <v>1</v>
      </c>
      <c r="JB48" s="45">
        <v>0</v>
      </c>
      <c r="JC48" s="45">
        <v>0</v>
      </c>
      <c r="JD48" s="45">
        <v>0</v>
      </c>
      <c r="JE48" s="45">
        <v>1</v>
      </c>
      <c r="JF48" s="45">
        <v>1</v>
      </c>
      <c r="JG48" s="45">
        <v>1</v>
      </c>
      <c r="JH48" s="45">
        <v>1</v>
      </c>
      <c r="JI48" s="45">
        <v>1</v>
      </c>
      <c r="JJ48" s="45">
        <v>1</v>
      </c>
      <c r="JK48" s="45">
        <f>(CC48/CC25)*100</f>
        <v>68.25938566552901</v>
      </c>
      <c r="JL48" s="45">
        <f>(CG48/CG25)*100</f>
        <v>65.479216158179199</v>
      </c>
      <c r="JM48" s="45">
        <f>(CK48/CK25)*100</f>
        <v>62.29575574906012</v>
      </c>
      <c r="JN48" s="45">
        <f>(DB48/DB25)*100</f>
        <v>59.040590405904055</v>
      </c>
      <c r="JO48" s="45">
        <f>(DF48/DF25)*100</f>
        <v>56.635897665967541</v>
      </c>
      <c r="JP48" s="45">
        <f>(DJ48/DJ25)*100</f>
        <v>53.882380618375251</v>
      </c>
      <c r="JQ48" s="45">
        <f>(EA48/EA25)*100</f>
        <v>181.81818181818184</v>
      </c>
      <c r="JR48" s="45">
        <f>(EE48/EE25)*100</f>
        <v>174.41282122133188</v>
      </c>
      <c r="JS48" s="45">
        <f>(EI48/EI25)*100</f>
        <v>165.93324031340561</v>
      </c>
      <c r="JT48" s="45">
        <f>EZ48/EZ25*100</f>
        <v>154.83870967741936</v>
      </c>
      <c r="JU48" s="45">
        <f>FD48/FD25*100</f>
        <v>148.53220904010198</v>
      </c>
      <c r="JV48" s="45">
        <f>FH48/FH25*100</f>
        <v>141.31088852496478</v>
      </c>
      <c r="JW48" s="45">
        <f>FY48/FY25*100</f>
        <v>131.81148748159058</v>
      </c>
      <c r="JX48" s="45">
        <f>GC48/GC25*100</f>
        <v>126.44287370574465</v>
      </c>
      <c r="JY48" s="45">
        <f>GG48/GG25*100</f>
        <v>120.29548975592623</v>
      </c>
      <c r="JZ48" s="45">
        <f>GX48/GX25*100</f>
        <v>194.94949494949495</v>
      </c>
      <c r="KA48" s="45">
        <f>HB48/HB25*100</f>
        <v>187.00930275398363</v>
      </c>
      <c r="KB48" s="45">
        <f>HF48/HF25*100</f>
        <v>177.91730766937383</v>
      </c>
      <c r="KC48" s="45">
        <f t="shared" si="405"/>
        <v>3.7970000000000002</v>
      </c>
      <c r="KD48" s="45">
        <f t="shared" si="406"/>
        <v>52.67316302343955</v>
      </c>
      <c r="KE48" s="45">
        <f t="shared" si="407"/>
        <v>-0.11760000000000015</v>
      </c>
      <c r="KF48" s="45">
        <f t="shared" si="408"/>
        <v>408.1632653061219</v>
      </c>
      <c r="KG48" s="45">
        <f t="shared" si="409"/>
        <v>5.7037999999999975</v>
      </c>
      <c r="KH48" s="45">
        <f t="shared" si="410"/>
        <v>156.9129352361584</v>
      </c>
    </row>
    <row r="49" spans="1:294">
      <c r="A49" s="46">
        <v>28</v>
      </c>
      <c r="B49" s="49">
        <v>24</v>
      </c>
      <c r="C49" s="60">
        <v>5786937</v>
      </c>
      <c r="D49" s="60">
        <v>65</v>
      </c>
      <c r="E49" s="45" t="s">
        <v>17</v>
      </c>
      <c r="F49" s="45">
        <v>1</v>
      </c>
      <c r="G49" s="45">
        <v>0</v>
      </c>
      <c r="H49" s="45">
        <v>171</v>
      </c>
      <c r="I49" s="45">
        <f t="shared" si="264"/>
        <v>1.71</v>
      </c>
      <c r="J49" s="45">
        <f t="shared" si="265"/>
        <v>2.9240999999999997</v>
      </c>
      <c r="K49" s="45">
        <v>1.9059999999999999</v>
      </c>
      <c r="L49" s="45">
        <v>1</v>
      </c>
      <c r="M49" s="23" t="s">
        <v>174</v>
      </c>
      <c r="N49" s="23" t="s">
        <v>190</v>
      </c>
      <c r="O49" s="23"/>
      <c r="P49" s="23"/>
      <c r="Q49" s="23"/>
      <c r="R49" s="23"/>
      <c r="S49" s="23">
        <v>1</v>
      </c>
      <c r="T49" s="45">
        <v>0</v>
      </c>
      <c r="U49" s="23">
        <v>1</v>
      </c>
      <c r="V49" s="45">
        <v>0</v>
      </c>
      <c r="W49" s="45">
        <v>1</v>
      </c>
      <c r="X49" s="23" t="s">
        <v>189</v>
      </c>
      <c r="Y49" s="23"/>
      <c r="Z49" s="23"/>
      <c r="AA49" s="45">
        <v>1</v>
      </c>
      <c r="AB49" s="45">
        <v>1300</v>
      </c>
      <c r="AC49" s="45">
        <v>0</v>
      </c>
      <c r="AD49" s="45">
        <v>1</v>
      </c>
      <c r="AE49" s="45">
        <v>0</v>
      </c>
      <c r="AF49" s="24">
        <v>43525</v>
      </c>
      <c r="AG49" s="24">
        <v>43529</v>
      </c>
      <c r="AH49" s="24">
        <v>43536</v>
      </c>
      <c r="AI49" s="47">
        <v>1</v>
      </c>
      <c r="AJ49" s="59">
        <f t="shared" si="266"/>
        <v>7</v>
      </c>
      <c r="AK49" s="45" t="s">
        <v>100</v>
      </c>
      <c r="AL49" s="48"/>
      <c r="AM49" s="48">
        <v>3</v>
      </c>
      <c r="AN49" s="48">
        <v>5</v>
      </c>
      <c r="AO49" s="25">
        <v>0</v>
      </c>
      <c r="AP49" s="25">
        <v>193</v>
      </c>
      <c r="AQ49" s="25">
        <v>20</v>
      </c>
      <c r="AR49" s="25" t="s">
        <v>151</v>
      </c>
      <c r="AS49" s="58">
        <v>4</v>
      </c>
      <c r="AT49" s="25" t="s">
        <v>145</v>
      </c>
      <c r="AU49" s="58">
        <v>1</v>
      </c>
      <c r="AV49" s="45"/>
      <c r="AW49" s="25" t="s">
        <v>150</v>
      </c>
      <c r="AX49" s="58">
        <v>1</v>
      </c>
      <c r="AY49" s="25">
        <v>0</v>
      </c>
      <c r="AZ49" s="45"/>
      <c r="BA49" s="25">
        <v>78.3</v>
      </c>
      <c r="BB49" s="25">
        <v>77.7</v>
      </c>
      <c r="BC49" s="25">
        <v>78</v>
      </c>
      <c r="BD49" s="25">
        <v>78</v>
      </c>
      <c r="BE49" s="45">
        <f t="shared" si="267"/>
        <v>-0.59999999999999432</v>
      </c>
      <c r="BF49" s="45">
        <f t="shared" si="268"/>
        <v>-0.29999999999999716</v>
      </c>
      <c r="BG49" s="45">
        <f t="shared" si="269"/>
        <v>-0.29999999999999716</v>
      </c>
      <c r="BH49" s="45">
        <f t="shared" si="270"/>
        <v>-0.76628352490420737</v>
      </c>
      <c r="BI49" s="45">
        <f t="shared" si="271"/>
        <v>-0.38314176245210368</v>
      </c>
      <c r="BJ49" s="45">
        <f t="shared" si="272"/>
        <v>-0.38314176245210368</v>
      </c>
      <c r="BK49" s="45">
        <f t="shared" si="273"/>
        <v>-0.40203752618269012</v>
      </c>
      <c r="BL49" s="45">
        <f t="shared" si="274"/>
        <v>-0.20101876309134506</v>
      </c>
      <c r="BM49" s="45">
        <f t="shared" si="275"/>
        <v>-0.20101876309134506</v>
      </c>
      <c r="BN49" s="45">
        <v>0</v>
      </c>
      <c r="BO49" s="45">
        <v>2</v>
      </c>
      <c r="BP49" s="45">
        <v>0</v>
      </c>
      <c r="BQ49" s="45">
        <v>0</v>
      </c>
      <c r="BR49" s="45">
        <f t="shared" si="276"/>
        <v>2</v>
      </c>
      <c r="BS49" s="45">
        <f t="shared" si="277"/>
        <v>0</v>
      </c>
      <c r="BT49" s="45">
        <f t="shared" si="278"/>
        <v>0</v>
      </c>
      <c r="BU49" s="45">
        <v>0</v>
      </c>
      <c r="BV49" s="45">
        <v>2</v>
      </c>
      <c r="BW49" s="45">
        <v>1</v>
      </c>
      <c r="BX49" s="45">
        <v>2</v>
      </c>
      <c r="BY49" s="45">
        <f t="shared" si="279"/>
        <v>2</v>
      </c>
      <c r="BZ49" s="45">
        <f t="shared" si="280"/>
        <v>1</v>
      </c>
      <c r="CA49" s="45">
        <f t="shared" si="281"/>
        <v>2</v>
      </c>
      <c r="CB49" s="45">
        <v>0</v>
      </c>
      <c r="CC49" s="45">
        <v>2.15</v>
      </c>
      <c r="CD49" s="45">
        <v>2.5099999999999998</v>
      </c>
      <c r="CE49" s="45">
        <v>2.35</v>
      </c>
      <c r="CF49" s="45">
        <v>2.77</v>
      </c>
      <c r="CG49" s="45">
        <f t="shared" si="282"/>
        <v>1.1280167890870934</v>
      </c>
      <c r="CH49" s="45">
        <f t="shared" si="283"/>
        <v>1.316894018887723</v>
      </c>
      <c r="CI49" s="45">
        <f t="shared" si="284"/>
        <v>1.2329485834207765</v>
      </c>
      <c r="CJ49" s="45">
        <f t="shared" si="285"/>
        <v>1.4533053515215111</v>
      </c>
      <c r="CK49" s="45">
        <f t="shared" si="286"/>
        <v>1.2573099415204678</v>
      </c>
      <c r="CL49" s="45">
        <f t="shared" si="287"/>
        <v>1.4678362573099415</v>
      </c>
      <c r="CM49" s="45">
        <f t="shared" si="288"/>
        <v>1.3742690058479532</v>
      </c>
      <c r="CN49" s="45">
        <f t="shared" si="289"/>
        <v>1.6198830409356726</v>
      </c>
      <c r="CO49" s="45">
        <f t="shared" si="290"/>
        <v>0.73526897164939642</v>
      </c>
      <c r="CP49" s="45">
        <f t="shared" si="291"/>
        <v>0.85838377620464423</v>
      </c>
      <c r="CQ49" s="45">
        <f t="shared" si="292"/>
        <v>0.80366608529120087</v>
      </c>
      <c r="CR49" s="45">
        <f t="shared" si="293"/>
        <v>0.94730002393898993</v>
      </c>
      <c r="CS49" s="45">
        <f t="shared" si="411"/>
        <v>0.35999999999999988</v>
      </c>
      <c r="CT49" s="45">
        <f t="shared" si="294"/>
        <v>0.20000000000000018</v>
      </c>
      <c r="CU49" s="45">
        <f t="shared" si="295"/>
        <v>0.62000000000000011</v>
      </c>
      <c r="CV49" s="45">
        <f t="shared" si="296"/>
        <v>0.18887722980062954</v>
      </c>
      <c r="CW49" s="45">
        <f t="shared" si="297"/>
        <v>0.1049317943336832</v>
      </c>
      <c r="CX49" s="45">
        <f t="shared" si="298"/>
        <v>0.32528856243441767</v>
      </c>
      <c r="CY49" s="45">
        <f t="shared" si="299"/>
        <v>0.21052631578947362</v>
      </c>
      <c r="CZ49" s="45">
        <f t="shared" si="300"/>
        <v>0.11695906432748548</v>
      </c>
      <c r="DA49" s="45">
        <f t="shared" si="413"/>
        <v>0.36257309941520477</v>
      </c>
      <c r="DB49" s="45">
        <v>1.68</v>
      </c>
      <c r="DC49" s="45">
        <v>2.06</v>
      </c>
      <c r="DD49" s="45">
        <v>1.8</v>
      </c>
      <c r="DE49" s="45">
        <v>2.19</v>
      </c>
      <c r="DF49" s="45">
        <f t="shared" si="301"/>
        <v>0.88142707240293805</v>
      </c>
      <c r="DG49" s="45">
        <f t="shared" si="302"/>
        <v>1.0807974816369361</v>
      </c>
      <c r="DH49" s="45">
        <f t="shared" si="303"/>
        <v>0.94438614900314799</v>
      </c>
      <c r="DI49" s="45">
        <f t="shared" si="304"/>
        <v>1.1490031479538301</v>
      </c>
      <c r="DJ49" s="45">
        <f t="shared" si="305"/>
        <v>0.98245614035087714</v>
      </c>
      <c r="DK49" s="45">
        <f t="shared" si="306"/>
        <v>1.2046783625730995</v>
      </c>
      <c r="DL49" s="45">
        <f t="shared" si="307"/>
        <v>1.0526315789473684</v>
      </c>
      <c r="DM49" s="45">
        <f t="shared" si="308"/>
        <v>1.2807017543859649</v>
      </c>
      <c r="DN49" s="45">
        <f t="shared" si="309"/>
        <v>0.57453575459115624</v>
      </c>
      <c r="DO49" s="45">
        <f t="shared" si="310"/>
        <v>0.70449027051058455</v>
      </c>
      <c r="DP49" s="45">
        <f t="shared" si="311"/>
        <v>0.61557402277623896</v>
      </c>
      <c r="DQ49" s="45">
        <f t="shared" si="312"/>
        <v>0.74894839437775729</v>
      </c>
      <c r="DR49" s="45">
        <f t="shared" si="412"/>
        <v>0.38000000000000012</v>
      </c>
      <c r="DS49" s="45">
        <f t="shared" si="313"/>
        <v>0.12000000000000011</v>
      </c>
      <c r="DT49" s="45">
        <f t="shared" si="314"/>
        <v>0.51</v>
      </c>
      <c r="DU49" s="45">
        <f t="shared" si="315"/>
        <v>0.19937040923399796</v>
      </c>
      <c r="DV49" s="45">
        <f t="shared" si="316"/>
        <v>6.2959076600209926E-2</v>
      </c>
      <c r="DW49" s="45">
        <f t="shared" si="317"/>
        <v>0.26757607555089191</v>
      </c>
      <c r="DX49" s="45">
        <f t="shared" si="318"/>
        <v>0.22222222222222229</v>
      </c>
      <c r="DY49" s="45">
        <f t="shared" si="319"/>
        <v>7.0175438596491294E-2</v>
      </c>
      <c r="DZ49" s="45">
        <f t="shared" si="320"/>
        <v>0.29824561403508776</v>
      </c>
      <c r="EA49" s="45">
        <v>0.47</v>
      </c>
      <c r="EB49" s="45">
        <v>0.45</v>
      </c>
      <c r="EC49" s="45">
        <v>0.55000000000000004</v>
      </c>
      <c r="ED49" s="45">
        <v>0.57999999999999996</v>
      </c>
      <c r="EE49" s="45">
        <f t="shared" si="321"/>
        <v>0.2465897166841553</v>
      </c>
      <c r="EF49" s="45">
        <f t="shared" si="322"/>
        <v>0.236096537250787</v>
      </c>
      <c r="EG49" s="45">
        <f t="shared" si="323"/>
        <v>0.28856243441762858</v>
      </c>
      <c r="EH49" s="45">
        <f t="shared" si="324"/>
        <v>0.30430220356768101</v>
      </c>
      <c r="EI49" s="45">
        <f t="shared" si="325"/>
        <v>0.27485380116959063</v>
      </c>
      <c r="EJ49" s="45">
        <f t="shared" si="326"/>
        <v>0.26315789473684209</v>
      </c>
      <c r="EK49" s="45">
        <f t="shared" si="327"/>
        <v>0.32163742690058483</v>
      </c>
      <c r="EL49" s="45">
        <f t="shared" si="328"/>
        <v>0.33918128654970758</v>
      </c>
      <c r="EM49" s="45">
        <f t="shared" si="329"/>
        <v>0.16073321705824015</v>
      </c>
      <c r="EN49" s="45">
        <f t="shared" si="330"/>
        <v>0.15389350569405974</v>
      </c>
      <c r="EO49" s="45">
        <f t="shared" si="331"/>
        <v>0.18809206251496191</v>
      </c>
      <c r="EP49" s="45">
        <f t="shared" si="332"/>
        <v>0.19835162956123253</v>
      </c>
      <c r="EQ49" s="45">
        <f t="shared" si="333"/>
        <v>-1.9999999999999962E-2</v>
      </c>
      <c r="ER49" s="45">
        <f t="shared" si="334"/>
        <v>8.0000000000000071E-2</v>
      </c>
      <c r="ES49" s="45">
        <f t="shared" si="335"/>
        <v>0.10999999999999999</v>
      </c>
      <c r="ET49" s="45">
        <f t="shared" si="336"/>
        <v>-1.0493179433368291E-2</v>
      </c>
      <c r="EU49" s="45">
        <f t="shared" si="337"/>
        <v>4.1972717733473282E-2</v>
      </c>
      <c r="EV49" s="45">
        <f t="shared" si="338"/>
        <v>5.7712486883525704E-2</v>
      </c>
      <c r="EW49" s="45">
        <f t="shared" si="339"/>
        <v>-1.1695906432748517E-2</v>
      </c>
      <c r="EX49" s="45">
        <f t="shared" si="340"/>
        <v>4.6783625730994198E-2</v>
      </c>
      <c r="EY49" s="45">
        <f t="shared" si="341"/>
        <v>6.4327485380116955E-2</v>
      </c>
      <c r="EZ49" s="45">
        <v>-0.51</v>
      </c>
      <c r="FA49" s="45">
        <v>-0.75</v>
      </c>
      <c r="FB49" s="45">
        <v>-0.53</v>
      </c>
      <c r="FC49" s="45">
        <v>-0.7</v>
      </c>
      <c r="FD49" s="45">
        <f t="shared" si="342"/>
        <v>-0.26757607555089191</v>
      </c>
      <c r="FE49" s="45">
        <f t="shared" si="343"/>
        <v>-0.39349422875131168</v>
      </c>
      <c r="FF49" s="45">
        <f t="shared" si="344"/>
        <v>-0.27806925498426027</v>
      </c>
      <c r="FG49" s="45">
        <f t="shared" si="345"/>
        <v>-0.36726128016789089</v>
      </c>
      <c r="FH49" s="45">
        <f t="shared" si="346"/>
        <v>-0.29824561403508776</v>
      </c>
      <c r="FI49" s="45">
        <f t="shared" si="347"/>
        <v>-0.43859649122807021</v>
      </c>
      <c r="FJ49" s="45">
        <f t="shared" si="348"/>
        <v>-0.3099415204678363</v>
      </c>
      <c r="FK49" s="45">
        <f t="shared" si="349"/>
        <v>-0.40935672514619881</v>
      </c>
      <c r="FL49" s="45">
        <f t="shared" si="350"/>
        <v>-0.17441263978660101</v>
      </c>
      <c r="FM49" s="45">
        <f t="shared" si="351"/>
        <v>-0.2564891761567662</v>
      </c>
      <c r="FN49" s="45">
        <f t="shared" si="352"/>
        <v>-0.18125235115078148</v>
      </c>
      <c r="FO49" s="45">
        <f t="shared" si="353"/>
        <v>-0.23938989774631511</v>
      </c>
      <c r="FP49" s="45">
        <f t="shared" si="354"/>
        <v>-0.24</v>
      </c>
      <c r="FQ49" s="45">
        <f t="shared" si="355"/>
        <v>-2.0000000000000018E-2</v>
      </c>
      <c r="FR49" s="45">
        <f t="shared" si="356"/>
        <v>-0.18999999999999995</v>
      </c>
      <c r="FS49" s="45">
        <f t="shared" si="357"/>
        <v>-0.12591815320041974</v>
      </c>
      <c r="FT49" s="45">
        <f t="shared" si="358"/>
        <v>-1.049317943336832E-2</v>
      </c>
      <c r="FU49" s="45">
        <f t="shared" si="359"/>
        <v>-9.9685204616998924E-2</v>
      </c>
      <c r="FV49" s="45">
        <f t="shared" si="360"/>
        <v>-0.14035087719298245</v>
      </c>
      <c r="FW49" s="45">
        <f t="shared" si="361"/>
        <v>-1.169590643274855E-2</v>
      </c>
      <c r="FX49" s="45">
        <f t="shared" si="362"/>
        <v>-0.11111111111111108</v>
      </c>
      <c r="FY49" s="45">
        <v>8.89</v>
      </c>
      <c r="FZ49" s="45">
        <v>10.07</v>
      </c>
      <c r="GA49" s="45">
        <v>8.3800000000000008</v>
      </c>
      <c r="GB49" s="45">
        <v>10.07</v>
      </c>
      <c r="GC49" s="45">
        <f t="shared" si="363"/>
        <v>4.6642182581322142</v>
      </c>
      <c r="GD49" s="45">
        <f t="shared" si="364"/>
        <v>5.2833158447009447</v>
      </c>
      <c r="GE49" s="45">
        <f t="shared" si="365"/>
        <v>4.3966421825813224</v>
      </c>
      <c r="GF49" s="45">
        <f t="shared" si="366"/>
        <v>5.2833158447009447</v>
      </c>
      <c r="GG49" s="45">
        <f t="shared" si="367"/>
        <v>5.1988304093567255</v>
      </c>
      <c r="GH49" s="45">
        <f t="shared" si="368"/>
        <v>5.8888888888888893</v>
      </c>
      <c r="GI49" s="45">
        <f t="shared" si="369"/>
        <v>4.9005847953216382</v>
      </c>
      <c r="GJ49" s="45">
        <f t="shared" si="370"/>
        <v>5.8888888888888893</v>
      </c>
      <c r="GK49" s="45">
        <f t="shared" si="371"/>
        <v>3.0402517013782022</v>
      </c>
      <c r="GL49" s="45">
        <f t="shared" si="372"/>
        <v>3.4437946718648478</v>
      </c>
      <c r="GM49" s="45">
        <f t="shared" si="373"/>
        <v>2.8658390615916014</v>
      </c>
      <c r="GN49" s="45">
        <f t="shared" si="374"/>
        <v>3.4437946718648478</v>
      </c>
      <c r="GO49" s="45">
        <f t="shared" si="375"/>
        <v>1.1799999999999997</v>
      </c>
      <c r="GP49" s="45">
        <f t="shared" si="376"/>
        <v>-0.50999999999999979</v>
      </c>
      <c r="GQ49" s="45">
        <f t="shared" si="377"/>
        <v>1.1799999999999997</v>
      </c>
      <c r="GR49" s="45">
        <f t="shared" si="378"/>
        <v>0.61909758656873015</v>
      </c>
      <c r="GS49" s="45">
        <f t="shared" si="379"/>
        <v>-0.2675760755508918</v>
      </c>
      <c r="GT49" s="45">
        <f t="shared" si="380"/>
        <v>0.61909758656873015</v>
      </c>
      <c r="GU49" s="45">
        <f t="shared" si="381"/>
        <v>0.69005847953216359</v>
      </c>
      <c r="GV49" s="45">
        <f t="shared" si="382"/>
        <v>-0.29824561403508759</v>
      </c>
      <c r="GW49" s="45">
        <f t="shared" si="383"/>
        <v>0.69005847953216359</v>
      </c>
      <c r="GX49" s="45">
        <v>1.94</v>
      </c>
      <c r="GY49" s="45">
        <v>3.14</v>
      </c>
      <c r="GZ49" s="45">
        <v>1.87</v>
      </c>
      <c r="HA49" s="45">
        <v>2.99</v>
      </c>
      <c r="HB49" s="45">
        <f t="shared" si="384"/>
        <v>1.0178384050367262</v>
      </c>
      <c r="HC49" s="45">
        <f t="shared" si="385"/>
        <v>1.6474291710388249</v>
      </c>
      <c r="HD49" s="45">
        <f t="shared" si="386"/>
        <v>0.98111227701993708</v>
      </c>
      <c r="HE49" s="45">
        <f t="shared" si="387"/>
        <v>1.5687303252885627</v>
      </c>
      <c r="HF49" s="45">
        <f t="shared" si="388"/>
        <v>1.1345029239766082</v>
      </c>
      <c r="HG49" s="45">
        <f t="shared" si="389"/>
        <v>1.8362573099415205</v>
      </c>
      <c r="HH49" s="45">
        <f t="shared" si="390"/>
        <v>1.0935672514619883</v>
      </c>
      <c r="HI49" s="45">
        <f t="shared" si="391"/>
        <v>1.7485380116959066</v>
      </c>
      <c r="HJ49" s="45">
        <f t="shared" si="392"/>
        <v>0.66345200232550194</v>
      </c>
      <c r="HK49" s="45">
        <f t="shared" si="393"/>
        <v>1.073834684176328</v>
      </c>
      <c r="HL49" s="45">
        <f t="shared" si="394"/>
        <v>0.63951301255087045</v>
      </c>
      <c r="HM49" s="45">
        <f t="shared" si="395"/>
        <v>1.0225368489449747</v>
      </c>
      <c r="HN49" s="45">
        <f t="shared" si="396"/>
        <v>1.2000000000000002</v>
      </c>
      <c r="HO49" s="45">
        <f t="shared" si="397"/>
        <v>-6.999999999999984E-2</v>
      </c>
      <c r="HP49" s="45">
        <f t="shared" si="398"/>
        <v>1.0500000000000003</v>
      </c>
      <c r="HQ49" s="45">
        <f t="shared" si="399"/>
        <v>0.62959076600209873</v>
      </c>
      <c r="HR49" s="45">
        <f t="shared" si="400"/>
        <v>-3.6726128016789004E-2</v>
      </c>
      <c r="HS49" s="45">
        <f t="shared" si="401"/>
        <v>0.55089192025183642</v>
      </c>
      <c r="HT49" s="45">
        <f t="shared" si="402"/>
        <v>0.70175438596491235</v>
      </c>
      <c r="HU49" s="45">
        <f t="shared" si="403"/>
        <v>-4.0935672514619791E-2</v>
      </c>
      <c r="HV49" s="45">
        <f t="shared" si="404"/>
        <v>0.61403508771929838</v>
      </c>
      <c r="HW49" s="45">
        <v>0</v>
      </c>
      <c r="HX49" s="45">
        <v>0</v>
      </c>
      <c r="HY49" s="45">
        <v>0</v>
      </c>
      <c r="HZ49" s="45">
        <v>3370</v>
      </c>
      <c r="IA49" s="45">
        <v>86</v>
      </c>
      <c r="IB49" s="45">
        <v>3290</v>
      </c>
      <c r="IC49" s="45">
        <v>86.3</v>
      </c>
      <c r="ID49" s="45">
        <v>2600</v>
      </c>
      <c r="IE49" s="45">
        <v>83</v>
      </c>
      <c r="IF49" s="45">
        <v>79</v>
      </c>
      <c r="IG49" s="45">
        <v>18.600000000000001</v>
      </c>
      <c r="IH49" s="45">
        <v>90.5</v>
      </c>
      <c r="II49" s="45">
        <v>0</v>
      </c>
      <c r="IJ49" s="45">
        <v>0</v>
      </c>
      <c r="IK49" s="45">
        <v>0</v>
      </c>
      <c r="IL49" s="45">
        <v>0</v>
      </c>
      <c r="IM49" s="45">
        <v>0</v>
      </c>
      <c r="IN49" s="45">
        <v>0</v>
      </c>
      <c r="IO49" s="45">
        <v>0</v>
      </c>
      <c r="IP49" s="45">
        <v>0</v>
      </c>
      <c r="IQ49" s="45">
        <v>0</v>
      </c>
      <c r="IR49" s="45">
        <v>0</v>
      </c>
      <c r="IS49" s="49">
        <v>0</v>
      </c>
      <c r="IT49" s="49">
        <v>0</v>
      </c>
      <c r="IU49" s="49">
        <v>0</v>
      </c>
      <c r="IV49" s="45">
        <v>0</v>
      </c>
      <c r="IW49" s="45">
        <v>0</v>
      </c>
      <c r="IX49" s="45">
        <v>0</v>
      </c>
      <c r="IY49" s="45">
        <v>1</v>
      </c>
      <c r="IZ49" s="45">
        <v>1</v>
      </c>
      <c r="JA49" s="45">
        <v>1</v>
      </c>
      <c r="JB49" s="45">
        <v>0</v>
      </c>
      <c r="JC49" s="45">
        <v>0</v>
      </c>
      <c r="JD49" s="45">
        <v>0</v>
      </c>
      <c r="JE49" s="45">
        <v>1</v>
      </c>
      <c r="JF49" s="45">
        <v>1</v>
      </c>
      <c r="JG49" s="45">
        <v>1</v>
      </c>
      <c r="JH49" s="45">
        <v>1</v>
      </c>
      <c r="JI49" s="45">
        <v>1</v>
      </c>
      <c r="JJ49" s="45">
        <v>1</v>
      </c>
      <c r="JK49" s="45">
        <f>(CC49/CC20)*100</f>
        <v>51.932367149758448</v>
      </c>
      <c r="JL49" s="45">
        <f>(CG49/CG20)*100</f>
        <v>40.979160647028706</v>
      </c>
      <c r="JM49" s="45">
        <f>(CK49/CK20)*100</f>
        <v>47.16430770969292</v>
      </c>
      <c r="JN49" s="45">
        <f>(DB49/DB20)*100</f>
        <v>46.796657381615596</v>
      </c>
      <c r="JO49" s="45">
        <f>(DF49/DF20)*100</f>
        <v>36.926638353593844</v>
      </c>
      <c r="JP49" s="45">
        <f>(DJ49/DJ20)*100</f>
        <v>42.500122171724577</v>
      </c>
      <c r="JQ49" s="45">
        <f>(EA49/EA20)*100</f>
        <v>85.454545454545439</v>
      </c>
      <c r="JR49" s="45">
        <f>(EE49/EE20)*100</f>
        <v>67.431078889630825</v>
      </c>
      <c r="JS49" s="45">
        <f>(EI49/EI20)*100</f>
        <v>77.608718766613507</v>
      </c>
      <c r="JT49" s="45">
        <f>EZ49/EZ20*100</f>
        <v>127.49999999999999</v>
      </c>
      <c r="JU49" s="45">
        <f>FD49/FD20*100</f>
        <v>100.60860440713537</v>
      </c>
      <c r="JV49" s="45">
        <f>FH49/FH44*100</f>
        <v>102.37737200143215</v>
      </c>
      <c r="JW49" s="45">
        <f>FY49/FY20*100</f>
        <v>114.26735218508999</v>
      </c>
      <c r="JX49" s="45">
        <f>GC49/GC20*100</f>
        <v>90.166892805023778</v>
      </c>
      <c r="JY49" s="45">
        <f>GG49/GG20*100</f>
        <v>103.7761391482133</v>
      </c>
      <c r="JZ49" s="45">
        <f>GX49/GX20*100</f>
        <v>128.47682119205297</v>
      </c>
      <c r="KA49" s="45">
        <f>HB49/HB20*100</f>
        <v>101.37940140233353</v>
      </c>
      <c r="KB49" s="45">
        <f>HF49/HF20*100</f>
        <v>116.68099608845515</v>
      </c>
      <c r="KC49" s="45">
        <f t="shared" si="405"/>
        <v>3.3765000000000001</v>
      </c>
      <c r="KD49" s="45">
        <f t="shared" si="406"/>
        <v>63.675403524359538</v>
      </c>
      <c r="KE49" s="45">
        <f t="shared" si="407"/>
        <v>-0.10000000000000031</v>
      </c>
      <c r="KF49" s="45">
        <f t="shared" si="408"/>
        <v>509.99999999999847</v>
      </c>
      <c r="KG49" s="45">
        <f t="shared" si="409"/>
        <v>5.5470000000000006</v>
      </c>
      <c r="KH49" s="45">
        <f t="shared" si="410"/>
        <v>160.2668108887687</v>
      </c>
    </row>
    <row r="50" spans="1:294">
      <c r="A50" s="46">
        <v>30</v>
      </c>
      <c r="B50" s="49">
        <v>26</v>
      </c>
      <c r="C50" s="60">
        <v>1191463</v>
      </c>
      <c r="D50" s="60">
        <v>74</v>
      </c>
      <c r="E50" s="45" t="s">
        <v>17</v>
      </c>
      <c r="F50" s="45">
        <v>1</v>
      </c>
      <c r="G50" s="45">
        <v>0</v>
      </c>
      <c r="H50" s="45">
        <v>169.2</v>
      </c>
      <c r="I50" s="45">
        <f t="shared" si="264"/>
        <v>1.6919999999999999</v>
      </c>
      <c r="J50" s="45">
        <f t="shared" si="265"/>
        <v>2.8628639999999996</v>
      </c>
      <c r="K50" s="45">
        <v>1.784</v>
      </c>
      <c r="L50" s="45">
        <v>1</v>
      </c>
      <c r="M50" s="23" t="s">
        <v>92</v>
      </c>
      <c r="N50" s="23" t="s">
        <v>38</v>
      </c>
      <c r="O50" s="23"/>
      <c r="P50" s="23"/>
      <c r="Q50" s="23"/>
      <c r="R50" s="23"/>
      <c r="S50" s="23">
        <v>0</v>
      </c>
      <c r="T50" s="45">
        <v>1</v>
      </c>
      <c r="U50" s="23">
        <v>1</v>
      </c>
      <c r="V50" s="60">
        <v>1</v>
      </c>
      <c r="W50" s="60">
        <v>1</v>
      </c>
      <c r="X50" s="23" t="s">
        <v>184</v>
      </c>
      <c r="Y50" s="23" t="s">
        <v>231</v>
      </c>
      <c r="Z50" s="23" t="s">
        <v>232</v>
      </c>
      <c r="AA50" s="45">
        <v>1</v>
      </c>
      <c r="AB50" s="45">
        <v>450</v>
      </c>
      <c r="AC50" s="45">
        <v>1</v>
      </c>
      <c r="AD50" s="45">
        <v>1</v>
      </c>
      <c r="AE50" s="45">
        <v>0</v>
      </c>
      <c r="AF50" s="24">
        <v>43574</v>
      </c>
      <c r="AG50" s="24">
        <v>43578</v>
      </c>
      <c r="AH50" s="24">
        <v>43586</v>
      </c>
      <c r="AI50" s="47">
        <v>3</v>
      </c>
      <c r="AJ50" s="59">
        <f t="shared" si="266"/>
        <v>8</v>
      </c>
      <c r="AK50" s="45" t="s">
        <v>100</v>
      </c>
      <c r="AL50" s="48"/>
      <c r="AM50" s="48">
        <v>3</v>
      </c>
      <c r="AN50" s="48">
        <v>5</v>
      </c>
      <c r="AO50" s="25">
        <v>0</v>
      </c>
      <c r="AP50" s="25">
        <v>369</v>
      </c>
      <c r="AQ50" s="25">
        <v>10</v>
      </c>
      <c r="AR50" s="25" t="s">
        <v>183</v>
      </c>
      <c r="AS50" s="58">
        <v>1</v>
      </c>
      <c r="AT50" s="25" t="s">
        <v>145</v>
      </c>
      <c r="AU50" s="58">
        <v>1</v>
      </c>
      <c r="AV50" s="45"/>
      <c r="AW50" s="25" t="s">
        <v>150</v>
      </c>
      <c r="AX50" s="58">
        <v>1</v>
      </c>
      <c r="AY50" s="25">
        <v>0</v>
      </c>
      <c r="AZ50" s="45"/>
      <c r="BA50" s="25">
        <v>68.2</v>
      </c>
      <c r="BB50" s="25">
        <v>69.099999999999994</v>
      </c>
      <c r="BC50" s="25">
        <v>68.900000000000006</v>
      </c>
      <c r="BD50" s="25">
        <v>69.3</v>
      </c>
      <c r="BE50" s="45">
        <f t="shared" si="267"/>
        <v>0.89999999999999147</v>
      </c>
      <c r="BF50" s="45">
        <f t="shared" si="268"/>
        <v>0.70000000000000284</v>
      </c>
      <c r="BG50" s="45">
        <f t="shared" si="269"/>
        <v>1.0999999999999943</v>
      </c>
      <c r="BH50" s="45">
        <f t="shared" si="270"/>
        <v>1.3196480938416295</v>
      </c>
      <c r="BI50" s="45">
        <f t="shared" si="271"/>
        <v>1.026392961876837</v>
      </c>
      <c r="BJ50" s="45">
        <f t="shared" si="272"/>
        <v>1.6129032258064433</v>
      </c>
      <c r="BK50" s="45">
        <f t="shared" si="273"/>
        <v>0.73971305708611523</v>
      </c>
      <c r="BL50" s="45">
        <f t="shared" si="274"/>
        <v>0.57533237773365309</v>
      </c>
      <c r="BM50" s="45">
        <f t="shared" si="275"/>
        <v>0.90409373643858926</v>
      </c>
      <c r="BN50" s="45">
        <v>0</v>
      </c>
      <c r="BO50" s="45">
        <v>2</v>
      </c>
      <c r="BP50" s="45">
        <v>1</v>
      </c>
      <c r="BQ50" s="45">
        <v>1</v>
      </c>
      <c r="BR50" s="45">
        <f t="shared" si="276"/>
        <v>2</v>
      </c>
      <c r="BS50" s="45">
        <f t="shared" si="277"/>
        <v>1</v>
      </c>
      <c r="BT50" s="45">
        <f t="shared" si="278"/>
        <v>1</v>
      </c>
      <c r="BU50" s="45">
        <v>2</v>
      </c>
      <c r="BV50" s="45">
        <v>5</v>
      </c>
      <c r="BW50" s="45">
        <v>1</v>
      </c>
      <c r="BX50" s="45">
        <v>2</v>
      </c>
      <c r="BY50" s="45">
        <f t="shared" si="279"/>
        <v>3</v>
      </c>
      <c r="BZ50" s="45">
        <f t="shared" si="280"/>
        <v>-1</v>
      </c>
      <c r="CA50" s="45">
        <f t="shared" si="281"/>
        <v>0</v>
      </c>
      <c r="CB50" s="45">
        <v>6</v>
      </c>
      <c r="CC50" s="45">
        <v>1.1200000000000001</v>
      </c>
      <c r="CD50" s="45">
        <v>1.48</v>
      </c>
      <c r="CE50" s="45">
        <v>1.67</v>
      </c>
      <c r="CF50" s="45">
        <v>1.19</v>
      </c>
      <c r="CG50" s="45">
        <f t="shared" si="282"/>
        <v>0.62780269058295968</v>
      </c>
      <c r="CH50" s="45">
        <f t="shared" si="283"/>
        <v>0.82959641255605376</v>
      </c>
      <c r="CI50" s="45">
        <f t="shared" si="284"/>
        <v>0.93609865470852016</v>
      </c>
      <c r="CJ50" s="45">
        <f t="shared" si="285"/>
        <v>0.6670403587443946</v>
      </c>
      <c r="CK50" s="45">
        <f t="shared" si="286"/>
        <v>0.66193853427895988</v>
      </c>
      <c r="CL50" s="45">
        <f t="shared" si="287"/>
        <v>0.87470449172576836</v>
      </c>
      <c r="CM50" s="45">
        <f t="shared" si="288"/>
        <v>0.98699763593380618</v>
      </c>
      <c r="CN50" s="45">
        <f t="shared" si="289"/>
        <v>0.70330969267139476</v>
      </c>
      <c r="CO50" s="45">
        <f t="shared" si="290"/>
        <v>0.39121662782444444</v>
      </c>
      <c r="CP50" s="45">
        <f t="shared" si="291"/>
        <v>0.51696482962515866</v>
      </c>
      <c r="CQ50" s="45">
        <f t="shared" si="292"/>
        <v>0.58333193613109113</v>
      </c>
      <c r="CR50" s="45">
        <f t="shared" si="293"/>
        <v>0.41566766706347213</v>
      </c>
      <c r="CS50" s="45">
        <f t="shared" si="411"/>
        <v>0.35999999999999988</v>
      </c>
      <c r="CT50" s="45">
        <f t="shared" si="294"/>
        <v>0.54999999999999982</v>
      </c>
      <c r="CU50" s="45">
        <f t="shared" si="295"/>
        <v>6.999999999999984E-2</v>
      </c>
      <c r="CV50" s="45">
        <f t="shared" si="296"/>
        <v>0.20179372197309409</v>
      </c>
      <c r="CW50" s="45">
        <f t="shared" si="297"/>
        <v>0.30829596412556043</v>
      </c>
      <c r="CX50" s="45">
        <f t="shared" si="298"/>
        <v>3.923766816143489E-2</v>
      </c>
      <c r="CY50" s="45">
        <f t="shared" si="299"/>
        <v>0.21276595744680846</v>
      </c>
      <c r="CZ50" s="45">
        <f t="shared" si="300"/>
        <v>0.32505910165484625</v>
      </c>
      <c r="DA50" s="45">
        <f t="shared" si="413"/>
        <v>4.1371158392434895E-2</v>
      </c>
      <c r="DB50" s="45">
        <v>1.29</v>
      </c>
      <c r="DC50" s="45">
        <v>1.34</v>
      </c>
      <c r="DD50" s="45">
        <v>1.3</v>
      </c>
      <c r="DE50" s="45">
        <v>1.24</v>
      </c>
      <c r="DF50" s="45">
        <f t="shared" si="301"/>
        <v>0.72309417040358748</v>
      </c>
      <c r="DG50" s="45">
        <f t="shared" si="302"/>
        <v>0.75112107623318392</v>
      </c>
      <c r="DH50" s="45">
        <f t="shared" si="303"/>
        <v>0.72869955156950672</v>
      </c>
      <c r="DI50" s="45">
        <f t="shared" si="304"/>
        <v>0.69506726457399104</v>
      </c>
      <c r="DJ50" s="45">
        <f t="shared" si="305"/>
        <v>0.76241134751773054</v>
      </c>
      <c r="DK50" s="45">
        <f t="shared" si="306"/>
        <v>0.79196217494089838</v>
      </c>
      <c r="DL50" s="45">
        <f t="shared" si="307"/>
        <v>0.76832151300236406</v>
      </c>
      <c r="DM50" s="45">
        <f t="shared" si="308"/>
        <v>0.73286052009456271</v>
      </c>
      <c r="DN50" s="45">
        <f t="shared" si="309"/>
        <v>0.45059772311922613</v>
      </c>
      <c r="DO50" s="45">
        <f t="shared" si="310"/>
        <v>0.46806275114710311</v>
      </c>
      <c r="DP50" s="45">
        <f t="shared" si="311"/>
        <v>0.45409072872480155</v>
      </c>
      <c r="DQ50" s="45">
        <f t="shared" si="312"/>
        <v>0.43313269509134916</v>
      </c>
      <c r="DR50" s="45">
        <f t="shared" si="412"/>
        <v>5.0000000000000044E-2</v>
      </c>
      <c r="DS50" s="45">
        <f t="shared" si="313"/>
        <v>1.0000000000000009E-2</v>
      </c>
      <c r="DT50" s="45">
        <f t="shared" si="314"/>
        <v>-5.0000000000000044E-2</v>
      </c>
      <c r="DU50" s="45">
        <f t="shared" si="315"/>
        <v>2.8026905829596438E-2</v>
      </c>
      <c r="DV50" s="45">
        <f t="shared" si="316"/>
        <v>5.6053811659192874E-3</v>
      </c>
      <c r="DW50" s="45">
        <f t="shared" si="317"/>
        <v>-2.8026905829596438E-2</v>
      </c>
      <c r="DX50" s="45">
        <f t="shared" si="318"/>
        <v>2.9550827423167877E-2</v>
      </c>
      <c r="DY50" s="45">
        <f t="shared" si="319"/>
        <v>5.9101654846335748E-3</v>
      </c>
      <c r="DZ50" s="45">
        <f t="shared" si="320"/>
        <v>-2.9550827423167877E-2</v>
      </c>
      <c r="EA50" s="45">
        <v>-0.17</v>
      </c>
      <c r="EB50" s="45">
        <v>0.14000000000000001</v>
      </c>
      <c r="EC50" s="45">
        <v>0.37</v>
      </c>
      <c r="ED50" s="45">
        <v>-0.05</v>
      </c>
      <c r="EE50" s="45">
        <f t="shared" si="321"/>
        <v>-9.5291479820627814E-2</v>
      </c>
      <c r="EF50" s="45">
        <f t="shared" si="322"/>
        <v>7.847533632286996E-2</v>
      </c>
      <c r="EG50" s="45">
        <f t="shared" si="323"/>
        <v>0.20739910313901344</v>
      </c>
      <c r="EH50" s="45">
        <f t="shared" si="324"/>
        <v>-2.8026905829596414E-2</v>
      </c>
      <c r="EI50" s="45">
        <f t="shared" si="325"/>
        <v>-0.10047281323877069</v>
      </c>
      <c r="EJ50" s="45">
        <f t="shared" si="326"/>
        <v>8.2742316784869985E-2</v>
      </c>
      <c r="EK50" s="45">
        <f t="shared" si="327"/>
        <v>0.21867612293144209</v>
      </c>
      <c r="EL50" s="45">
        <f t="shared" si="328"/>
        <v>-2.955082742316785E-2</v>
      </c>
      <c r="EM50" s="45">
        <f t="shared" si="329"/>
        <v>-5.9381095294781742E-2</v>
      </c>
      <c r="EN50" s="45">
        <f t="shared" si="330"/>
        <v>4.8902078478055555E-2</v>
      </c>
      <c r="EO50" s="45">
        <f t="shared" si="331"/>
        <v>0.12924120740628967</v>
      </c>
      <c r="EP50" s="45">
        <f t="shared" si="332"/>
        <v>-1.7465028027876982E-2</v>
      </c>
      <c r="EQ50" s="45">
        <f t="shared" si="333"/>
        <v>0.31000000000000005</v>
      </c>
      <c r="ER50" s="45">
        <f t="shared" si="334"/>
        <v>0.54</v>
      </c>
      <c r="ES50" s="45">
        <f t="shared" si="335"/>
        <v>0.12000000000000001</v>
      </c>
      <c r="ET50" s="45">
        <f t="shared" si="336"/>
        <v>0.17376681614349779</v>
      </c>
      <c r="EU50" s="45">
        <f t="shared" si="337"/>
        <v>0.3026905829596413</v>
      </c>
      <c r="EV50" s="45">
        <f t="shared" si="338"/>
        <v>6.726457399103139E-2</v>
      </c>
      <c r="EW50" s="45">
        <f t="shared" si="339"/>
        <v>0.1832151300236407</v>
      </c>
      <c r="EX50" s="45">
        <f t="shared" si="340"/>
        <v>0.31914893617021278</v>
      </c>
      <c r="EY50" s="45">
        <f t="shared" si="341"/>
        <v>7.0921985815602842E-2</v>
      </c>
      <c r="EZ50" s="45">
        <v>0.18</v>
      </c>
      <c r="FA50" s="45">
        <v>-0.14000000000000001</v>
      </c>
      <c r="FB50" s="45">
        <v>-0.43</v>
      </c>
      <c r="FC50" s="45">
        <v>-0.02</v>
      </c>
      <c r="FD50" s="45">
        <f t="shared" si="342"/>
        <v>0.10089686098654709</v>
      </c>
      <c r="FE50" s="45">
        <f t="shared" si="343"/>
        <v>-7.847533632286996E-2</v>
      </c>
      <c r="FF50" s="45">
        <f t="shared" si="344"/>
        <v>-0.24103139013452915</v>
      </c>
      <c r="FG50" s="45">
        <f t="shared" si="345"/>
        <v>-1.1210762331838564E-2</v>
      </c>
      <c r="FH50" s="45">
        <f t="shared" si="346"/>
        <v>0.10638297872340426</v>
      </c>
      <c r="FI50" s="45">
        <f t="shared" si="347"/>
        <v>-8.2742316784869985E-2</v>
      </c>
      <c r="FJ50" s="45">
        <f t="shared" si="348"/>
        <v>-0.25413711583924348</v>
      </c>
      <c r="FK50" s="45">
        <f t="shared" si="349"/>
        <v>-1.1820330969267141E-2</v>
      </c>
      <c r="FL50" s="45">
        <f t="shared" si="350"/>
        <v>6.2874100900357124E-2</v>
      </c>
      <c r="FM50" s="45">
        <f t="shared" si="351"/>
        <v>-4.8902078478055555E-2</v>
      </c>
      <c r="FN50" s="45">
        <f t="shared" si="352"/>
        <v>-0.15019924103974203</v>
      </c>
      <c r="FO50" s="45">
        <f t="shared" si="353"/>
        <v>-6.9860112111507925E-3</v>
      </c>
      <c r="FP50" s="45">
        <f t="shared" si="354"/>
        <v>-0.32</v>
      </c>
      <c r="FQ50" s="45">
        <f t="shared" si="355"/>
        <v>-0.61</v>
      </c>
      <c r="FR50" s="45">
        <f t="shared" si="356"/>
        <v>-0.19999999999999998</v>
      </c>
      <c r="FS50" s="45">
        <f t="shared" si="357"/>
        <v>-0.17937219730941703</v>
      </c>
      <c r="FT50" s="45">
        <f t="shared" si="358"/>
        <v>-0.34192825112107622</v>
      </c>
      <c r="FU50" s="45">
        <f t="shared" si="359"/>
        <v>-0.11210762331838564</v>
      </c>
      <c r="FV50" s="45">
        <f t="shared" si="360"/>
        <v>-0.18912529550827425</v>
      </c>
      <c r="FW50" s="45">
        <f t="shared" si="361"/>
        <v>-0.36052009456264777</v>
      </c>
      <c r="FX50" s="45">
        <f t="shared" si="362"/>
        <v>-0.11820330969267138</v>
      </c>
      <c r="FY50" s="45">
        <v>4</v>
      </c>
      <c r="FZ50" s="45">
        <v>6.13</v>
      </c>
      <c r="GA50" s="45">
        <v>8.91</v>
      </c>
      <c r="GB50" s="45">
        <v>5.2</v>
      </c>
      <c r="GC50" s="45">
        <f t="shared" si="363"/>
        <v>2.2421524663677128</v>
      </c>
      <c r="GD50" s="45">
        <f t="shared" si="364"/>
        <v>3.4360986547085202</v>
      </c>
      <c r="GE50" s="45">
        <f t="shared" si="365"/>
        <v>4.9943946188340806</v>
      </c>
      <c r="GF50" s="45">
        <f t="shared" si="366"/>
        <v>2.9147982062780269</v>
      </c>
      <c r="GG50" s="45">
        <f t="shared" si="367"/>
        <v>2.3640661938534278</v>
      </c>
      <c r="GH50" s="45">
        <f t="shared" si="368"/>
        <v>3.6229314420803784</v>
      </c>
      <c r="GI50" s="45">
        <f t="shared" si="369"/>
        <v>5.2659574468085113</v>
      </c>
      <c r="GJ50" s="45">
        <f t="shared" si="370"/>
        <v>3.0732860520094563</v>
      </c>
      <c r="GK50" s="45">
        <f t="shared" si="371"/>
        <v>1.3972022422301584</v>
      </c>
      <c r="GL50" s="45">
        <f t="shared" si="372"/>
        <v>2.1412124362177178</v>
      </c>
      <c r="GM50" s="45">
        <f t="shared" si="373"/>
        <v>3.1122679945676781</v>
      </c>
      <c r="GN50" s="45">
        <f t="shared" si="374"/>
        <v>1.8163629148992062</v>
      </c>
      <c r="GO50" s="45">
        <f t="shared" si="375"/>
        <v>2.13</v>
      </c>
      <c r="GP50" s="45">
        <f t="shared" si="376"/>
        <v>4.91</v>
      </c>
      <c r="GQ50" s="45">
        <f t="shared" si="377"/>
        <v>1.2000000000000002</v>
      </c>
      <c r="GR50" s="45">
        <f t="shared" si="378"/>
        <v>1.1939461883408071</v>
      </c>
      <c r="GS50" s="45">
        <f t="shared" si="379"/>
        <v>2.7522421524663678</v>
      </c>
      <c r="GT50" s="45">
        <f t="shared" si="380"/>
        <v>0.67264573991031396</v>
      </c>
      <c r="GU50" s="45">
        <f t="shared" si="381"/>
        <v>1.2588652482269502</v>
      </c>
      <c r="GV50" s="45">
        <f t="shared" si="382"/>
        <v>2.9018912529550831</v>
      </c>
      <c r="GW50" s="45">
        <f t="shared" si="383"/>
        <v>0.7092198581560285</v>
      </c>
      <c r="GX50" s="45">
        <v>0</v>
      </c>
      <c r="GY50" s="45">
        <v>0.48</v>
      </c>
      <c r="GZ50" s="45">
        <v>1.55</v>
      </c>
      <c r="HA50" s="45">
        <v>0.19</v>
      </c>
      <c r="HB50" s="45">
        <f t="shared" si="384"/>
        <v>0</v>
      </c>
      <c r="HC50" s="45">
        <f t="shared" si="385"/>
        <v>0.26905829596412556</v>
      </c>
      <c r="HD50" s="45">
        <f t="shared" si="386"/>
        <v>0.8688340807174888</v>
      </c>
      <c r="HE50" s="45">
        <f t="shared" si="387"/>
        <v>0.10650224215246637</v>
      </c>
      <c r="HF50" s="45">
        <f t="shared" si="388"/>
        <v>0</v>
      </c>
      <c r="HG50" s="45">
        <f t="shared" si="389"/>
        <v>0.28368794326241137</v>
      </c>
      <c r="HH50" s="45">
        <f t="shared" si="390"/>
        <v>0.91607565011820336</v>
      </c>
      <c r="HI50" s="45">
        <f t="shared" si="391"/>
        <v>0.11229314420803783</v>
      </c>
      <c r="HJ50" s="45">
        <f t="shared" si="392"/>
        <v>0</v>
      </c>
      <c r="HK50" s="45">
        <f t="shared" si="393"/>
        <v>0.16766426906761903</v>
      </c>
      <c r="HL50" s="45">
        <f t="shared" si="394"/>
        <v>0.54141586886418647</v>
      </c>
      <c r="HM50" s="45">
        <f t="shared" si="395"/>
        <v>6.6367106505932527E-2</v>
      </c>
      <c r="HN50" s="45">
        <f t="shared" si="396"/>
        <v>0.48</v>
      </c>
      <c r="HO50" s="45">
        <f t="shared" si="397"/>
        <v>1.55</v>
      </c>
      <c r="HP50" s="45">
        <f t="shared" si="398"/>
        <v>0.19</v>
      </c>
      <c r="HQ50" s="45">
        <f t="shared" si="399"/>
        <v>0.26905829596412556</v>
      </c>
      <c r="HR50" s="45">
        <f t="shared" si="400"/>
        <v>0.8688340807174888</v>
      </c>
      <c r="HS50" s="45">
        <f t="shared" si="401"/>
        <v>0.10650224215246637</v>
      </c>
      <c r="HT50" s="45">
        <f t="shared" si="402"/>
        <v>0.28368794326241137</v>
      </c>
      <c r="HU50" s="45">
        <f t="shared" si="403"/>
        <v>0.91607565011820336</v>
      </c>
      <c r="HV50" s="45">
        <f t="shared" si="404"/>
        <v>0.11229314420803783</v>
      </c>
      <c r="HW50" s="45">
        <v>1</v>
      </c>
      <c r="HX50" s="45">
        <v>0</v>
      </c>
      <c r="HY50" s="45">
        <v>0</v>
      </c>
      <c r="HZ50" s="45">
        <v>3920</v>
      </c>
      <c r="IA50" s="45">
        <v>106.6</v>
      </c>
      <c r="IB50" s="45">
        <v>3860</v>
      </c>
      <c r="IC50" s="45">
        <v>108.2</v>
      </c>
      <c r="ID50" s="45">
        <v>2670</v>
      </c>
      <c r="IE50" s="45">
        <v>93.3</v>
      </c>
      <c r="IF50" s="45">
        <v>69.19</v>
      </c>
      <c r="IG50" s="45">
        <v>19.829999999999998</v>
      </c>
      <c r="IH50" s="45">
        <v>114.6</v>
      </c>
      <c r="II50" s="45">
        <v>0</v>
      </c>
      <c r="IJ50" s="45">
        <v>0</v>
      </c>
      <c r="IK50" s="45">
        <v>0</v>
      </c>
      <c r="IL50" s="45">
        <v>0</v>
      </c>
      <c r="IM50" s="45">
        <v>0</v>
      </c>
      <c r="IN50" s="45">
        <v>0</v>
      </c>
      <c r="IO50" s="45">
        <v>0</v>
      </c>
      <c r="IP50" s="45">
        <v>0</v>
      </c>
      <c r="IQ50" s="45">
        <v>0</v>
      </c>
      <c r="IR50" s="45">
        <v>0</v>
      </c>
      <c r="IS50" s="49">
        <v>0</v>
      </c>
      <c r="IT50" s="49">
        <v>0</v>
      </c>
      <c r="IU50" s="49">
        <v>0</v>
      </c>
      <c r="IV50" s="45">
        <v>0</v>
      </c>
      <c r="IW50" s="45">
        <v>0</v>
      </c>
      <c r="IX50" s="45">
        <v>0</v>
      </c>
      <c r="IY50" s="45">
        <v>0</v>
      </c>
      <c r="IZ50" s="45">
        <v>0</v>
      </c>
      <c r="JA50" s="45">
        <v>0</v>
      </c>
      <c r="JB50" s="45">
        <v>1</v>
      </c>
      <c r="JC50" s="45">
        <v>1</v>
      </c>
      <c r="JD50" s="45">
        <v>1</v>
      </c>
      <c r="JE50" s="45">
        <v>0</v>
      </c>
      <c r="JF50" s="45">
        <v>0</v>
      </c>
      <c r="JG50" s="45">
        <v>0</v>
      </c>
      <c r="JH50" s="45">
        <v>0</v>
      </c>
      <c r="JI50" s="45">
        <v>0</v>
      </c>
      <c r="JJ50" s="45">
        <v>0</v>
      </c>
      <c r="JK50" s="49">
        <f>(CC50/CC19)*100</f>
        <v>63.276836158192097</v>
      </c>
      <c r="JL50" s="45">
        <f>(CG50/CG19)*100</f>
        <v>59.126953966203047</v>
      </c>
      <c r="JM50" s="45">
        <f>(CK50/CK19)*100</f>
        <v>62.192304096379104</v>
      </c>
      <c r="JN50" s="45">
        <f>(DB50/DB19)*100</f>
        <v>75</v>
      </c>
      <c r="JO50" s="45">
        <f>(DF50/DF19)*100</f>
        <v>70.081278026905835</v>
      </c>
      <c r="JP50" s="45">
        <f>(DJ50/DJ19)*100</f>
        <v>73.714539007092199</v>
      </c>
      <c r="JQ50" s="45">
        <f>(EA50/EA19)*100</f>
        <v>-340</v>
      </c>
      <c r="JR50" s="45">
        <f>(EE50/EE19)*100</f>
        <v>-317.70179372197316</v>
      </c>
      <c r="JS50" s="45">
        <f>(EI50/EI19)*100</f>
        <v>-334.17257683215126</v>
      </c>
      <c r="JT50" s="45">
        <f>EZ50/EZ19*100</f>
        <v>-58.064516129032249</v>
      </c>
      <c r="JU50" s="45">
        <f>FD50/FD19*100</f>
        <v>-54.256473311152895</v>
      </c>
      <c r="JV50" s="45">
        <f>FH50/FH19*100</f>
        <v>-57.069320521619773</v>
      </c>
      <c r="JW50" s="45">
        <f>FY50/FY19*100</f>
        <v>56.417489421720731</v>
      </c>
      <c r="JX50" s="45">
        <f>GC50/GC19*100</f>
        <v>52.717463489915048</v>
      </c>
      <c r="JY50" s="45">
        <f>GG50/GG19*100</f>
        <v>55.450522995461924</v>
      </c>
      <c r="JZ50" s="45">
        <f>GX50/GX19*100</f>
        <v>0</v>
      </c>
      <c r="KA50" s="45">
        <f>HB50/HB19*100</f>
        <v>0</v>
      </c>
      <c r="KB50" s="45">
        <f>HF50/HF19*100</f>
        <v>0</v>
      </c>
      <c r="KC50" s="45">
        <f t="shared" si="405"/>
        <v>2.6776000000000004</v>
      </c>
      <c r="KD50" s="45">
        <f t="shared" si="406"/>
        <v>41.828503137137737</v>
      </c>
      <c r="KE50" s="45">
        <f t="shared" si="407"/>
        <v>-0.11980000000000035</v>
      </c>
      <c r="KF50" s="45">
        <f t="shared" si="408"/>
        <v>-150.25041736227001</v>
      </c>
      <c r="KG50" s="45">
        <f t="shared" si="409"/>
        <v>5.7234000000000016</v>
      </c>
      <c r="KH50" s="45">
        <f t="shared" si="410"/>
        <v>69.888527798161917</v>
      </c>
    </row>
    <row r="51" spans="1:294">
      <c r="A51" s="68">
        <v>33</v>
      </c>
      <c r="B51" s="22">
        <v>29</v>
      </c>
      <c r="C51" s="60">
        <v>5951115</v>
      </c>
      <c r="D51" s="60">
        <v>59</v>
      </c>
      <c r="E51" s="45" t="s">
        <v>17</v>
      </c>
      <c r="F51" s="45">
        <v>1</v>
      </c>
      <c r="G51" s="45">
        <v>0</v>
      </c>
      <c r="H51" s="45">
        <v>164.1</v>
      </c>
      <c r="I51" s="45">
        <f t="shared" si="264"/>
        <v>1.641</v>
      </c>
      <c r="J51" s="45">
        <f t="shared" si="265"/>
        <v>2.6928809999999999</v>
      </c>
      <c r="K51" s="45">
        <v>1.6439999999999999</v>
      </c>
      <c r="L51" s="45">
        <v>1</v>
      </c>
      <c r="M51" s="14" t="s">
        <v>92</v>
      </c>
      <c r="N51" s="14" t="s">
        <v>20</v>
      </c>
      <c r="O51" s="14" t="s">
        <v>38</v>
      </c>
      <c r="S51" s="14">
        <v>0</v>
      </c>
      <c r="T51" s="14">
        <v>1</v>
      </c>
      <c r="U51" s="14">
        <v>1</v>
      </c>
      <c r="V51" s="45">
        <v>1</v>
      </c>
      <c r="W51" s="60">
        <v>0</v>
      </c>
      <c r="AA51" s="45">
        <v>1</v>
      </c>
      <c r="AB51" s="45">
        <v>1250</v>
      </c>
      <c r="AC51" s="45">
        <v>1</v>
      </c>
      <c r="AD51" s="45">
        <v>1</v>
      </c>
      <c r="AE51" s="45">
        <v>0</v>
      </c>
      <c r="AF51" s="24">
        <v>43665</v>
      </c>
      <c r="AG51" s="16">
        <v>43669</v>
      </c>
      <c r="AH51" s="16">
        <v>43679</v>
      </c>
      <c r="AI51" s="36">
        <v>2</v>
      </c>
      <c r="AJ51" s="26">
        <f t="shared" si="266"/>
        <v>10</v>
      </c>
      <c r="AK51" s="45" t="s">
        <v>167</v>
      </c>
      <c r="AL51" s="32" t="s">
        <v>182</v>
      </c>
      <c r="AM51" s="32">
        <v>5</v>
      </c>
      <c r="AN51" s="32">
        <v>4</v>
      </c>
      <c r="AO51" s="25">
        <v>1</v>
      </c>
      <c r="AP51" s="25">
        <v>330</v>
      </c>
      <c r="AQ51" s="25">
        <v>117</v>
      </c>
      <c r="AR51" s="25" t="s">
        <v>151</v>
      </c>
      <c r="AS51" s="58">
        <v>2</v>
      </c>
      <c r="AT51" s="58" t="s">
        <v>173</v>
      </c>
      <c r="AU51" s="58">
        <v>3</v>
      </c>
      <c r="AW51" s="25" t="s">
        <v>150</v>
      </c>
      <c r="AX51" s="58">
        <v>1</v>
      </c>
      <c r="AY51" s="25">
        <v>1</v>
      </c>
      <c r="AZ51" t="s">
        <v>153</v>
      </c>
      <c r="BA51" s="25">
        <v>59.35</v>
      </c>
      <c r="BB51" s="25">
        <v>61.4</v>
      </c>
      <c r="BC51" s="25">
        <v>61.65</v>
      </c>
      <c r="BD51" s="25">
        <v>61</v>
      </c>
      <c r="BE51">
        <f t="shared" si="267"/>
        <v>2.0499999999999972</v>
      </c>
      <c r="BF51">
        <f t="shared" si="268"/>
        <v>2.2999999999999972</v>
      </c>
      <c r="BG51">
        <f t="shared" si="269"/>
        <v>1.6499999999999986</v>
      </c>
      <c r="BH51">
        <f t="shared" si="270"/>
        <v>3.4540859309182763</v>
      </c>
      <c r="BI51">
        <f t="shared" si="271"/>
        <v>3.8753159224936766</v>
      </c>
      <c r="BJ51">
        <f t="shared" si="272"/>
        <v>2.7801179443976385</v>
      </c>
      <c r="BK51">
        <f t="shared" si="273"/>
        <v>2.1010255054247424</v>
      </c>
      <c r="BL51">
        <f t="shared" si="274"/>
        <v>2.3572481280375164</v>
      </c>
      <c r="BM51">
        <f t="shared" si="275"/>
        <v>1.6910693092443057</v>
      </c>
      <c r="BN51" s="45">
        <v>0</v>
      </c>
      <c r="BO51" s="45">
        <v>4</v>
      </c>
      <c r="BP51" s="45">
        <v>2</v>
      </c>
      <c r="BQ51" s="45">
        <v>1</v>
      </c>
      <c r="BR51" s="45">
        <f t="shared" si="276"/>
        <v>4</v>
      </c>
      <c r="BS51" s="45">
        <f t="shared" si="277"/>
        <v>2</v>
      </c>
      <c r="BT51" s="45">
        <f t="shared" si="278"/>
        <v>1</v>
      </c>
      <c r="BU51" s="45">
        <v>3</v>
      </c>
      <c r="BV51" s="45">
        <v>4</v>
      </c>
      <c r="BW51" s="45">
        <v>5</v>
      </c>
      <c r="BX51" s="45">
        <v>4</v>
      </c>
      <c r="BY51" s="45">
        <f t="shared" si="279"/>
        <v>1</v>
      </c>
      <c r="BZ51" s="45">
        <f t="shared" si="280"/>
        <v>2</v>
      </c>
      <c r="CA51" s="45">
        <f t="shared" si="281"/>
        <v>1</v>
      </c>
      <c r="CB51" s="45">
        <v>3</v>
      </c>
      <c r="CC51" s="45">
        <v>2.02</v>
      </c>
      <c r="CD51" s="45">
        <v>3.84</v>
      </c>
      <c r="CE51" s="45">
        <v>2.61</v>
      </c>
      <c r="CF51" s="45">
        <v>2.21</v>
      </c>
      <c r="CG51" s="45">
        <f t="shared" si="282"/>
        <v>1.2287104622871048</v>
      </c>
      <c r="CH51" s="45">
        <f t="shared" si="283"/>
        <v>2.3357664233576645</v>
      </c>
      <c r="CI51" s="45">
        <f t="shared" si="284"/>
        <v>1.5875912408759125</v>
      </c>
      <c r="CJ51" s="45">
        <f t="shared" si="285"/>
        <v>1.3442822384428224</v>
      </c>
      <c r="CK51" s="45">
        <f t="shared" si="286"/>
        <v>1.230956733698964</v>
      </c>
      <c r="CL51" s="45">
        <f t="shared" si="287"/>
        <v>2.340036563071298</v>
      </c>
      <c r="CM51" s="45">
        <f t="shared" si="288"/>
        <v>1.5904936014625228</v>
      </c>
      <c r="CN51" s="45">
        <f t="shared" si="289"/>
        <v>1.3467397928092626</v>
      </c>
      <c r="CO51" s="45">
        <f t="shared" si="290"/>
        <v>0.75012598031624866</v>
      </c>
      <c r="CP51" s="45">
        <f t="shared" si="291"/>
        <v>1.4259820615912846</v>
      </c>
      <c r="CQ51" s="45">
        <f t="shared" si="292"/>
        <v>0.96922218248782621</v>
      </c>
      <c r="CR51" s="45">
        <f t="shared" si="293"/>
        <v>0.82068238440540076</v>
      </c>
      <c r="CS51">
        <f t="shared" si="411"/>
        <v>1.8199999999999998</v>
      </c>
      <c r="CT51" s="45">
        <f t="shared" si="294"/>
        <v>0.58999999999999986</v>
      </c>
      <c r="CU51" s="45">
        <f t="shared" si="295"/>
        <v>0.18999999999999995</v>
      </c>
      <c r="CV51" s="45">
        <f t="shared" si="296"/>
        <v>1.1070559610705595</v>
      </c>
      <c r="CW51" s="45">
        <f t="shared" si="297"/>
        <v>0.35888077858880774</v>
      </c>
      <c r="CX51" s="45">
        <f t="shared" si="298"/>
        <v>0.11557177615571773</v>
      </c>
      <c r="CY51" s="45">
        <f t="shared" si="299"/>
        <v>1.1090798293723338</v>
      </c>
      <c r="CZ51" s="45">
        <f t="shared" si="300"/>
        <v>0.3595368677635587</v>
      </c>
      <c r="DA51" s="45">
        <f t="shared" si="413"/>
        <v>0.11578305911029857</v>
      </c>
      <c r="DB51" s="45">
        <v>1.82</v>
      </c>
      <c r="DC51" s="45">
        <v>3.57</v>
      </c>
      <c r="DD51" s="45">
        <v>2.34</v>
      </c>
      <c r="DE51" s="45">
        <v>1.84</v>
      </c>
      <c r="DF51" s="45">
        <f t="shared" si="301"/>
        <v>1.1070559610705597</v>
      </c>
      <c r="DG51" s="45">
        <f t="shared" si="302"/>
        <v>2.1715328467153285</v>
      </c>
      <c r="DH51" s="45">
        <f t="shared" si="303"/>
        <v>1.4233576642335766</v>
      </c>
      <c r="DI51" s="45">
        <f t="shared" si="304"/>
        <v>1.1192214111922143</v>
      </c>
      <c r="DJ51" s="45">
        <f t="shared" si="305"/>
        <v>1.1090798293723341</v>
      </c>
      <c r="DK51" s="45">
        <f t="shared" si="306"/>
        <v>2.1755027422303472</v>
      </c>
      <c r="DL51" s="45">
        <f t="shared" si="307"/>
        <v>1.425959780621572</v>
      </c>
      <c r="DM51" s="45">
        <f t="shared" si="308"/>
        <v>1.1212675198049971</v>
      </c>
      <c r="DN51" s="45">
        <f t="shared" si="309"/>
        <v>0.67585608127503594</v>
      </c>
      <c r="DO51" s="45">
        <f t="shared" si="310"/>
        <v>1.3257176978856473</v>
      </c>
      <c r="DP51" s="45">
        <f t="shared" si="311"/>
        <v>0.86895781878218903</v>
      </c>
      <c r="DQ51" s="45">
        <f t="shared" si="312"/>
        <v>0.68328307117915721</v>
      </c>
      <c r="DR51">
        <f t="shared" si="412"/>
        <v>1.7499999999999998</v>
      </c>
      <c r="DS51" s="45">
        <f t="shared" si="313"/>
        <v>0.5199999999999998</v>
      </c>
      <c r="DT51" s="45">
        <f t="shared" si="314"/>
        <v>2.0000000000000018E-2</v>
      </c>
      <c r="DU51" s="45">
        <f t="shared" si="315"/>
        <v>1.0644768856447688</v>
      </c>
      <c r="DV51" s="45">
        <f t="shared" si="316"/>
        <v>0.31630170316301692</v>
      </c>
      <c r="DW51" s="45">
        <f t="shared" si="317"/>
        <v>1.2165450121654512E-2</v>
      </c>
      <c r="DX51" s="45">
        <f t="shared" si="318"/>
        <v>1.0664229128580132</v>
      </c>
      <c r="DY51" s="45">
        <f t="shared" si="319"/>
        <v>0.31687995124923812</v>
      </c>
      <c r="DZ51" s="45">
        <f t="shared" si="320"/>
        <v>1.2187690432663021E-2</v>
      </c>
      <c r="EA51" s="45">
        <v>0.2</v>
      </c>
      <c r="EB51" s="45">
        <v>-0.27</v>
      </c>
      <c r="EC51" s="45">
        <v>0.27</v>
      </c>
      <c r="ED51" s="45">
        <v>0.37</v>
      </c>
      <c r="EE51" s="45">
        <f t="shared" si="321"/>
        <v>0.12165450121654503</v>
      </c>
      <c r="EF51" s="45">
        <f t="shared" si="322"/>
        <v>-0.16423357664233579</v>
      </c>
      <c r="EG51" s="45">
        <f t="shared" si="323"/>
        <v>0.16423357664233579</v>
      </c>
      <c r="EH51" s="45">
        <f t="shared" si="324"/>
        <v>0.22506082725060828</v>
      </c>
      <c r="EI51" s="45">
        <f t="shared" si="325"/>
        <v>0.12187690432663011</v>
      </c>
      <c r="EJ51" s="45">
        <f t="shared" si="326"/>
        <v>-0.16453382084095064</v>
      </c>
      <c r="EK51" s="45">
        <f t="shared" si="327"/>
        <v>0.16453382084095064</v>
      </c>
      <c r="EL51" s="45">
        <f t="shared" si="328"/>
        <v>0.2254722730042657</v>
      </c>
      <c r="EM51" s="45">
        <f t="shared" si="329"/>
        <v>7.4269899041212742E-2</v>
      </c>
      <c r="EN51" s="45">
        <f t="shared" si="330"/>
        <v>-0.10026436370563721</v>
      </c>
      <c r="EO51" s="45">
        <f t="shared" si="331"/>
        <v>0.10026436370563721</v>
      </c>
      <c r="EP51" s="45">
        <f t="shared" si="332"/>
        <v>0.13739931322624357</v>
      </c>
      <c r="EQ51" s="45">
        <f t="shared" si="333"/>
        <v>-0.47000000000000003</v>
      </c>
      <c r="ER51" s="45">
        <f t="shared" si="334"/>
        <v>7.0000000000000007E-2</v>
      </c>
      <c r="ES51" s="45">
        <f t="shared" si="335"/>
        <v>0.16999999999999998</v>
      </c>
      <c r="ET51" s="45">
        <f t="shared" si="336"/>
        <v>-0.28588807785888082</v>
      </c>
      <c r="EU51" s="45">
        <f t="shared" si="337"/>
        <v>4.2579075425790758E-2</v>
      </c>
      <c r="EV51" s="45">
        <f t="shared" si="338"/>
        <v>0.10340632603406326</v>
      </c>
      <c r="EW51" s="45">
        <f t="shared" si="339"/>
        <v>-0.28641072516758076</v>
      </c>
      <c r="EX51" s="45">
        <f t="shared" si="340"/>
        <v>4.2656916514320541E-2</v>
      </c>
      <c r="EY51" s="45">
        <f t="shared" si="341"/>
        <v>0.10359536867763558</v>
      </c>
      <c r="EZ51" s="45">
        <v>-0.33</v>
      </c>
      <c r="FA51" s="45">
        <v>-0.5</v>
      </c>
      <c r="FB51" s="45">
        <v>-0.49</v>
      </c>
      <c r="FC51" s="45">
        <v>-0.21</v>
      </c>
      <c r="FD51" s="45">
        <f t="shared" si="342"/>
        <v>-0.2007299270072993</v>
      </c>
      <c r="FE51" s="45">
        <f t="shared" si="343"/>
        <v>-0.30413625304136255</v>
      </c>
      <c r="FF51" s="45">
        <f t="shared" si="344"/>
        <v>-0.2980535279805353</v>
      </c>
      <c r="FG51" s="45">
        <f t="shared" si="345"/>
        <v>-0.12773722627737227</v>
      </c>
      <c r="FH51" s="45">
        <f t="shared" si="346"/>
        <v>-0.20109689213893969</v>
      </c>
      <c r="FI51" s="45">
        <f t="shared" si="347"/>
        <v>-0.30469226081657524</v>
      </c>
      <c r="FJ51" s="45">
        <f t="shared" si="348"/>
        <v>-0.29859841560024375</v>
      </c>
      <c r="FK51" s="45">
        <f t="shared" si="349"/>
        <v>-0.12797074954296161</v>
      </c>
      <c r="FL51" s="45">
        <f t="shared" si="350"/>
        <v>-0.12254533341800103</v>
      </c>
      <c r="FM51" s="45">
        <f t="shared" si="351"/>
        <v>-0.18567474760303185</v>
      </c>
      <c r="FN51" s="45">
        <f t="shared" si="352"/>
        <v>-0.18196125265097121</v>
      </c>
      <c r="FO51" s="45">
        <f t="shared" si="353"/>
        <v>-7.7983393993273378E-2</v>
      </c>
      <c r="FP51" s="45">
        <f t="shared" si="354"/>
        <v>-0.16999999999999998</v>
      </c>
      <c r="FQ51" s="45">
        <f t="shared" si="355"/>
        <v>-0.15999999999999998</v>
      </c>
      <c r="FR51" s="45">
        <f t="shared" si="356"/>
        <v>0.12000000000000002</v>
      </c>
      <c r="FS51" s="45">
        <f t="shared" si="357"/>
        <v>-0.10340632603406326</v>
      </c>
      <c r="FT51" s="45">
        <f t="shared" si="358"/>
        <v>-9.7323600973236002E-2</v>
      </c>
      <c r="FU51" s="45">
        <f t="shared" si="359"/>
        <v>7.2992700729927029E-2</v>
      </c>
      <c r="FV51" s="45">
        <f t="shared" si="360"/>
        <v>-0.10359536867763558</v>
      </c>
      <c r="FW51" s="45">
        <f t="shared" si="361"/>
        <v>-9.7501523461304071E-2</v>
      </c>
      <c r="FX51" s="45">
        <f t="shared" si="362"/>
        <v>7.3126142595978078E-2</v>
      </c>
      <c r="FY51" s="45">
        <v>6.94</v>
      </c>
      <c r="FZ51" s="45">
        <v>8.52</v>
      </c>
      <c r="GA51" s="45">
        <v>8.43</v>
      </c>
      <c r="GB51" s="45">
        <v>6.77</v>
      </c>
      <c r="GC51" s="45">
        <f t="shared" si="363"/>
        <v>4.221411192214112</v>
      </c>
      <c r="GD51" s="45">
        <f t="shared" si="364"/>
        <v>5.1824817518248176</v>
      </c>
      <c r="GE51" s="45">
        <f t="shared" si="365"/>
        <v>5.1277372262773726</v>
      </c>
      <c r="GF51" s="45">
        <f t="shared" si="366"/>
        <v>4.1180048661800486</v>
      </c>
      <c r="GG51" s="45">
        <f t="shared" si="367"/>
        <v>4.2291285801340646</v>
      </c>
      <c r="GH51" s="45">
        <f t="shared" si="368"/>
        <v>5.1919561243144425</v>
      </c>
      <c r="GI51" s="45">
        <f t="shared" si="369"/>
        <v>5.1371115173674591</v>
      </c>
      <c r="GJ51" s="45">
        <f t="shared" si="370"/>
        <v>4.1255332114564292</v>
      </c>
      <c r="GK51" s="45">
        <f t="shared" si="371"/>
        <v>2.5771654967300823</v>
      </c>
      <c r="GL51" s="45">
        <f t="shared" si="372"/>
        <v>3.1638976991556627</v>
      </c>
      <c r="GM51" s="45">
        <f t="shared" si="373"/>
        <v>3.130476244587117</v>
      </c>
      <c r="GN51" s="45">
        <f t="shared" si="374"/>
        <v>2.5140360825450512</v>
      </c>
      <c r="GO51" s="45">
        <f t="shared" si="375"/>
        <v>1.5799999999999992</v>
      </c>
      <c r="GP51" s="45">
        <f t="shared" si="376"/>
        <v>1.4899999999999993</v>
      </c>
      <c r="GQ51" s="45">
        <f t="shared" si="377"/>
        <v>-0.17000000000000082</v>
      </c>
      <c r="GR51" s="45">
        <f t="shared" si="378"/>
        <v>0.9610705596107052</v>
      </c>
      <c r="GS51" s="45">
        <f t="shared" si="379"/>
        <v>0.90632603406325996</v>
      </c>
      <c r="GT51" s="45">
        <f t="shared" si="380"/>
        <v>-0.10340632603406376</v>
      </c>
      <c r="GU51" s="45">
        <f t="shared" si="381"/>
        <v>0.9628275441803773</v>
      </c>
      <c r="GV51" s="45">
        <f t="shared" si="382"/>
        <v>0.90798293723339385</v>
      </c>
      <c r="GW51" s="45">
        <f t="shared" si="383"/>
        <v>-0.10359536867763608</v>
      </c>
      <c r="GX51" s="45">
        <v>1.04</v>
      </c>
      <c r="GY51" s="45">
        <v>2.13</v>
      </c>
      <c r="GZ51" s="45">
        <v>1.77</v>
      </c>
      <c r="HA51" s="45">
        <v>0.65</v>
      </c>
      <c r="HB51" s="45">
        <f t="shared" si="384"/>
        <v>0.63260340632603407</v>
      </c>
      <c r="HC51" s="45">
        <f t="shared" si="385"/>
        <v>1.2956204379562044</v>
      </c>
      <c r="HD51" s="45">
        <f t="shared" si="386"/>
        <v>1.0766423357664234</v>
      </c>
      <c r="HE51" s="45">
        <f t="shared" si="387"/>
        <v>0.39537712895377131</v>
      </c>
      <c r="HF51" s="45">
        <f t="shared" si="388"/>
        <v>0.63375990249847658</v>
      </c>
      <c r="HG51" s="45">
        <f t="shared" si="389"/>
        <v>1.2979890310786106</v>
      </c>
      <c r="HH51" s="45">
        <f t="shared" si="390"/>
        <v>1.0786106032906764</v>
      </c>
      <c r="HI51" s="45">
        <f t="shared" si="391"/>
        <v>0.39609993906154783</v>
      </c>
      <c r="HJ51" s="45">
        <f t="shared" si="392"/>
        <v>0.3862034750143063</v>
      </c>
      <c r="HK51" s="45">
        <f t="shared" si="393"/>
        <v>0.79097442478891566</v>
      </c>
      <c r="HL51" s="45">
        <f t="shared" si="394"/>
        <v>0.65728860651473275</v>
      </c>
      <c r="HM51" s="45">
        <f t="shared" si="395"/>
        <v>0.24137717188394142</v>
      </c>
      <c r="HN51" s="45">
        <f t="shared" si="396"/>
        <v>1.0899999999999999</v>
      </c>
      <c r="HO51" s="45">
        <f t="shared" si="397"/>
        <v>0.73</v>
      </c>
      <c r="HP51" s="45">
        <f t="shared" si="398"/>
        <v>-0.39</v>
      </c>
      <c r="HQ51" s="45">
        <f t="shared" si="399"/>
        <v>0.66301703163017023</v>
      </c>
      <c r="HR51" s="45">
        <f t="shared" si="400"/>
        <v>0.44403892944038931</v>
      </c>
      <c r="HS51" s="45">
        <f t="shared" si="401"/>
        <v>-0.23722627737226279</v>
      </c>
      <c r="HT51" s="45">
        <f t="shared" si="402"/>
        <v>0.66422912858013394</v>
      </c>
      <c r="HU51" s="45">
        <f t="shared" si="403"/>
        <v>0.44485070079219985</v>
      </c>
      <c r="HV51" s="45">
        <f t="shared" si="404"/>
        <v>-0.23765996343692872</v>
      </c>
      <c r="HW51" s="45">
        <v>0</v>
      </c>
      <c r="HX51" s="45">
        <v>0</v>
      </c>
      <c r="HY51" s="45">
        <v>0</v>
      </c>
      <c r="HZ51" s="45">
        <v>4440</v>
      </c>
      <c r="IA51" s="45">
        <v>118.5</v>
      </c>
      <c r="IB51" s="45">
        <v>4450</v>
      </c>
      <c r="IC51" s="45">
        <v>121.4</v>
      </c>
      <c r="ID51" s="45">
        <v>3000</v>
      </c>
      <c r="IE51" s="45">
        <v>98.2</v>
      </c>
      <c r="IF51" s="45">
        <v>67.28</v>
      </c>
      <c r="IG51" s="45">
        <v>19.77</v>
      </c>
      <c r="IH51" s="45">
        <v>108</v>
      </c>
      <c r="II51" s="45">
        <v>0</v>
      </c>
      <c r="IJ51" s="45">
        <v>0</v>
      </c>
      <c r="IK51" s="45">
        <v>0</v>
      </c>
      <c r="IL51" s="45">
        <v>0</v>
      </c>
      <c r="IM51" s="45">
        <v>0</v>
      </c>
      <c r="IN51" s="45">
        <v>0</v>
      </c>
      <c r="IO51" s="45">
        <v>0</v>
      </c>
      <c r="IP51" s="45">
        <v>0</v>
      </c>
      <c r="IQ51" s="45">
        <v>0</v>
      </c>
      <c r="IR51" s="45">
        <v>0</v>
      </c>
      <c r="IS51" s="49">
        <v>0</v>
      </c>
      <c r="IT51" s="49">
        <v>0</v>
      </c>
      <c r="IU51" s="49">
        <v>0</v>
      </c>
      <c r="IV51" s="45">
        <v>0</v>
      </c>
      <c r="IW51" s="45">
        <v>0</v>
      </c>
      <c r="IX51" s="45">
        <v>0</v>
      </c>
      <c r="IY51" s="45">
        <v>0</v>
      </c>
      <c r="IZ51" s="45">
        <v>0</v>
      </c>
      <c r="JA51" s="45">
        <v>0</v>
      </c>
      <c r="JB51" s="45">
        <v>0</v>
      </c>
      <c r="JC51" s="45">
        <v>0</v>
      </c>
      <c r="JD51" s="45">
        <v>0</v>
      </c>
      <c r="JE51" s="45">
        <v>0</v>
      </c>
      <c r="JF51" s="45">
        <v>0</v>
      </c>
      <c r="JG51" s="45">
        <v>0</v>
      </c>
      <c r="JH51" s="45">
        <v>1</v>
      </c>
      <c r="JI51" s="45">
        <v>1</v>
      </c>
      <c r="JJ51" s="45">
        <v>1</v>
      </c>
      <c r="JK51" s="45">
        <f>(CC51/CC17)*100</f>
        <v>53.157894736842103</v>
      </c>
      <c r="JL51" s="45">
        <f>(CG51/CG17)*100</f>
        <v>42.972531694199006</v>
      </c>
      <c r="JM51" s="45">
        <f>(CK51/CK17)*100</f>
        <v>46.905930273581582</v>
      </c>
      <c r="JN51" s="45">
        <f>(DB51/DB17)*100</f>
        <v>60.465116279069775</v>
      </c>
      <c r="JO51" s="45">
        <f>(DF51/DF17)*100</f>
        <v>48.879646919029028</v>
      </c>
      <c r="JP51" s="45">
        <f>(DJ51/DJ17)*100</f>
        <v>53.353740628941537</v>
      </c>
      <c r="JQ51" s="45">
        <f>(EA51/EA17)*100</f>
        <v>25.316455696202532</v>
      </c>
      <c r="JR51" s="45">
        <f>(EE51/EE17)*100</f>
        <v>20.465674951492193</v>
      </c>
      <c r="JS51" s="45">
        <f>(EI51/EI17)*100</f>
        <v>22.338956641134228</v>
      </c>
      <c r="JT51" s="45">
        <f>EZ51/EZ17*100</f>
        <v>63.46153846153846</v>
      </c>
      <c r="JU51" s="45">
        <f>FD51/FD17*100</f>
        <v>51.301937113980919</v>
      </c>
      <c r="JV51" s="45">
        <f>FH51/FH17*100</f>
        <v>55.997749964843216</v>
      </c>
      <c r="JW51" s="45">
        <f>FY51/FY17*100</f>
        <v>66.032350142721214</v>
      </c>
      <c r="JX51" s="45">
        <f>GC51/GC17*100</f>
        <v>53.380166265010033</v>
      </c>
      <c r="JY51" s="45">
        <f>GG51/GG17*100</f>
        <v>58.266205366642495</v>
      </c>
      <c r="JZ51" s="45">
        <f>GX51/GX17*100</f>
        <v>41.434262948207177</v>
      </c>
      <c r="KA51" s="45">
        <f>HB51/HB17*100</f>
        <v>33.495216215430254</v>
      </c>
      <c r="KB51" s="45">
        <f>HF51/HF17*100</f>
        <v>36.561129036565511</v>
      </c>
      <c r="KC51" s="45">
        <f t="shared" si="405"/>
        <v>2.8690000000000002</v>
      </c>
      <c r="KD51" s="45">
        <f t="shared" si="406"/>
        <v>70.407807598466363</v>
      </c>
      <c r="KE51" s="45">
        <f t="shared" si="407"/>
        <v>-0.17590000000000017</v>
      </c>
      <c r="KF51" s="45">
        <f t="shared" si="408"/>
        <v>187.6065946560544</v>
      </c>
      <c r="KG51" s="45">
        <f t="shared" si="409"/>
        <v>6.2231999999999985</v>
      </c>
      <c r="KH51" s="45">
        <f t="shared" si="410"/>
        <v>111.51818999871452</v>
      </c>
    </row>
    <row r="52" spans="1:294">
      <c r="A52" s="69">
        <v>35</v>
      </c>
      <c r="B52" s="38">
        <v>31</v>
      </c>
      <c r="C52" s="60">
        <v>5781870</v>
      </c>
      <c r="D52" s="60">
        <v>73</v>
      </c>
      <c r="E52" s="45" t="s">
        <v>17</v>
      </c>
      <c r="F52" s="45">
        <v>1</v>
      </c>
      <c r="G52" s="45">
        <v>0</v>
      </c>
      <c r="H52" s="45">
        <v>154.80000000000001</v>
      </c>
      <c r="I52" s="45">
        <f t="shared" si="264"/>
        <v>1.548</v>
      </c>
      <c r="J52" s="45">
        <f t="shared" si="265"/>
        <v>2.3963040000000002</v>
      </c>
      <c r="K52" s="45">
        <v>1.643</v>
      </c>
      <c r="L52" s="45">
        <v>1</v>
      </c>
      <c r="M52" s="14" t="s">
        <v>38</v>
      </c>
      <c r="N52" s="14" t="s">
        <v>174</v>
      </c>
      <c r="S52" s="14">
        <v>1</v>
      </c>
      <c r="T52">
        <v>1</v>
      </c>
      <c r="U52" s="14">
        <v>1</v>
      </c>
      <c r="V52" s="45">
        <v>0</v>
      </c>
      <c r="W52" s="60">
        <v>1</v>
      </c>
      <c r="X52" s="14" t="s">
        <v>141</v>
      </c>
      <c r="Y52" s="14" t="s">
        <v>105</v>
      </c>
      <c r="AA52" s="45">
        <v>1</v>
      </c>
      <c r="AB52" s="45">
        <v>2400</v>
      </c>
      <c r="AC52" s="45">
        <v>1</v>
      </c>
      <c r="AD52" s="45">
        <v>1</v>
      </c>
      <c r="AE52" s="45">
        <v>1</v>
      </c>
      <c r="AF52" s="16">
        <v>43721</v>
      </c>
      <c r="AG52" s="16">
        <v>43725</v>
      </c>
      <c r="AH52" s="16">
        <v>43746</v>
      </c>
      <c r="AI52" s="36">
        <v>2</v>
      </c>
      <c r="AJ52" s="26">
        <f t="shared" si="266"/>
        <v>21</v>
      </c>
      <c r="AK52" s="45" t="s">
        <v>102</v>
      </c>
      <c r="AM52" s="32">
        <v>4</v>
      </c>
      <c r="AN52" s="32">
        <v>5</v>
      </c>
      <c r="AO52" s="25">
        <v>1</v>
      </c>
      <c r="AP52" s="25">
        <v>287</v>
      </c>
      <c r="AQ52" s="25">
        <v>10</v>
      </c>
      <c r="AR52" s="25" t="s">
        <v>173</v>
      </c>
      <c r="AS52" s="58">
        <v>3</v>
      </c>
      <c r="AT52" s="58" t="s">
        <v>173</v>
      </c>
      <c r="AU52" s="58">
        <v>3</v>
      </c>
      <c r="AW52" s="25" t="s">
        <v>245</v>
      </c>
      <c r="AX52" s="58">
        <v>4</v>
      </c>
      <c r="AY52" s="25">
        <v>0</v>
      </c>
      <c r="BA52" s="25">
        <v>65.400000000000006</v>
      </c>
      <c r="BB52" s="25">
        <v>66.7</v>
      </c>
      <c r="BC52" s="25">
        <v>64.900000000000006</v>
      </c>
      <c r="BD52" s="25">
        <v>65.599999999999994</v>
      </c>
      <c r="BE52">
        <f t="shared" si="267"/>
        <v>1.2999999999999972</v>
      </c>
      <c r="BF52">
        <f t="shared" si="268"/>
        <v>-0.5</v>
      </c>
      <c r="BG52">
        <f t="shared" si="269"/>
        <v>0.19999999999998863</v>
      </c>
      <c r="BH52">
        <f t="shared" si="270"/>
        <v>1.9877675840978548</v>
      </c>
      <c r="BI52">
        <f t="shared" si="271"/>
        <v>-0.76452599388379194</v>
      </c>
      <c r="BJ52">
        <f t="shared" si="272"/>
        <v>0.30581039755349942</v>
      </c>
      <c r="BK52">
        <f t="shared" si="273"/>
        <v>1.2098402824697838</v>
      </c>
      <c r="BL52">
        <f t="shared" si="274"/>
        <v>-0.46532318556530244</v>
      </c>
      <c r="BM52">
        <f t="shared" si="275"/>
        <v>0.18612927422611042</v>
      </c>
      <c r="BN52" s="45">
        <v>0</v>
      </c>
      <c r="BO52" s="45">
        <v>4</v>
      </c>
      <c r="BP52" s="45">
        <v>4</v>
      </c>
      <c r="BQ52" s="45">
        <v>4</v>
      </c>
      <c r="BR52" s="45">
        <f t="shared" si="276"/>
        <v>4</v>
      </c>
      <c r="BS52" s="45">
        <f t="shared" si="277"/>
        <v>4</v>
      </c>
      <c r="BT52" s="45">
        <f t="shared" si="278"/>
        <v>4</v>
      </c>
      <c r="BU52" s="45">
        <v>7</v>
      </c>
      <c r="BV52" s="45">
        <v>5</v>
      </c>
      <c r="BW52" s="45">
        <v>6</v>
      </c>
      <c r="BX52" s="45">
        <v>6</v>
      </c>
      <c r="BY52" s="45">
        <f t="shared" si="279"/>
        <v>-2</v>
      </c>
      <c r="BZ52" s="45">
        <f t="shared" si="280"/>
        <v>-1</v>
      </c>
      <c r="CA52" s="45">
        <f t="shared" si="281"/>
        <v>-1</v>
      </c>
      <c r="CB52" s="45">
        <v>21</v>
      </c>
      <c r="CC52" s="45">
        <v>2.5099999999999998</v>
      </c>
      <c r="CD52" s="45">
        <v>3.68</v>
      </c>
      <c r="CE52" s="45">
        <v>3.77</v>
      </c>
      <c r="CF52" s="45">
        <v>3.39</v>
      </c>
      <c r="CG52" s="45">
        <f t="shared" si="282"/>
        <v>1.5276932440657334</v>
      </c>
      <c r="CH52" s="45">
        <f t="shared" si="283"/>
        <v>2.2398052343274499</v>
      </c>
      <c r="CI52" s="45">
        <f t="shared" si="284"/>
        <v>2.2945830797321971</v>
      </c>
      <c r="CJ52" s="45">
        <f t="shared" si="285"/>
        <v>2.0632988435788193</v>
      </c>
      <c r="CK52" s="45">
        <f t="shared" si="286"/>
        <v>1.6214470284237725</v>
      </c>
      <c r="CL52" s="45">
        <f t="shared" si="287"/>
        <v>2.3772609819121446</v>
      </c>
      <c r="CM52" s="45">
        <f t="shared" si="288"/>
        <v>2.4354005167958657</v>
      </c>
      <c r="CN52" s="45">
        <f t="shared" si="289"/>
        <v>2.1899224806201549</v>
      </c>
      <c r="CO52" s="45">
        <f t="shared" si="290"/>
        <v>1.0474464007905506</v>
      </c>
      <c r="CP52" s="45">
        <f t="shared" si="291"/>
        <v>1.5356983087287757</v>
      </c>
      <c r="CQ52" s="45">
        <f t="shared" si="292"/>
        <v>1.5732561478009466</v>
      </c>
      <c r="CR52" s="45">
        <f t="shared" si="293"/>
        <v>1.4146786050517797</v>
      </c>
      <c r="CS52">
        <f t="shared" si="411"/>
        <v>1.1700000000000004</v>
      </c>
      <c r="CT52" s="45">
        <f t="shared" si="294"/>
        <v>1.2600000000000002</v>
      </c>
      <c r="CU52" s="45">
        <f t="shared" si="295"/>
        <v>0.88000000000000034</v>
      </c>
      <c r="CV52" s="45">
        <f t="shared" si="296"/>
        <v>0.71211199026171657</v>
      </c>
      <c r="CW52" s="45">
        <f t="shared" si="297"/>
        <v>0.76688983566646396</v>
      </c>
      <c r="CX52" s="45">
        <f t="shared" si="298"/>
        <v>0.53560559951308606</v>
      </c>
      <c r="CY52" s="45">
        <f t="shared" si="299"/>
        <v>0.75581395348837233</v>
      </c>
      <c r="CZ52" s="45">
        <f t="shared" si="300"/>
        <v>0.81395348837209314</v>
      </c>
      <c r="DA52" s="45">
        <f t="shared" si="413"/>
        <v>0.56847545219638262</v>
      </c>
      <c r="DB52" s="45">
        <v>2.11</v>
      </c>
      <c r="DC52" s="45">
        <v>2.88</v>
      </c>
      <c r="DD52" s="45">
        <v>3.05</v>
      </c>
      <c r="DE52" s="45">
        <v>3.05</v>
      </c>
      <c r="DF52" s="45">
        <f t="shared" si="301"/>
        <v>1.2842361533779671</v>
      </c>
      <c r="DG52" s="45">
        <f t="shared" si="302"/>
        <v>1.7528910529519171</v>
      </c>
      <c r="DH52" s="45">
        <f t="shared" si="303"/>
        <v>1.8563603164942177</v>
      </c>
      <c r="DI52" s="45">
        <f t="shared" si="304"/>
        <v>1.8563603164942177</v>
      </c>
      <c r="DJ52" s="45">
        <f t="shared" si="305"/>
        <v>1.363049095607235</v>
      </c>
      <c r="DK52" s="45">
        <f t="shared" si="306"/>
        <v>1.8604651162790697</v>
      </c>
      <c r="DL52" s="45">
        <f t="shared" si="307"/>
        <v>1.9702842377260981</v>
      </c>
      <c r="DM52" s="45">
        <f t="shared" si="308"/>
        <v>1.9702842377260981</v>
      </c>
      <c r="DN52" s="45">
        <f t="shared" si="309"/>
        <v>0.88052267158090114</v>
      </c>
      <c r="DO52" s="45">
        <f t="shared" si="310"/>
        <v>1.2018508503094765</v>
      </c>
      <c r="DP52" s="45">
        <f t="shared" si="311"/>
        <v>1.2727934352235775</v>
      </c>
      <c r="DQ52" s="45">
        <f t="shared" si="312"/>
        <v>1.2727934352235775</v>
      </c>
      <c r="DR52">
        <f t="shared" si="412"/>
        <v>0.77</v>
      </c>
      <c r="DS52" s="45">
        <f t="shared" si="313"/>
        <v>0.94</v>
      </c>
      <c r="DT52" s="45">
        <f t="shared" si="314"/>
        <v>0.94</v>
      </c>
      <c r="DU52" s="45">
        <f t="shared" si="315"/>
        <v>0.46865489957395012</v>
      </c>
      <c r="DV52" s="45">
        <f t="shared" si="316"/>
        <v>0.57212416311625069</v>
      </c>
      <c r="DW52" s="45">
        <f t="shared" si="317"/>
        <v>0.57212416311625069</v>
      </c>
      <c r="DX52" s="45">
        <f t="shared" si="318"/>
        <v>0.4974160206718346</v>
      </c>
      <c r="DY52" s="45">
        <f t="shared" si="319"/>
        <v>0.60723514211886298</v>
      </c>
      <c r="DZ52" s="45">
        <f t="shared" si="320"/>
        <v>0.60723514211886298</v>
      </c>
      <c r="EA52" s="45">
        <v>0.46</v>
      </c>
      <c r="EB52" s="45">
        <v>0.8</v>
      </c>
      <c r="EC52" s="45">
        <v>0.72</v>
      </c>
      <c r="ED52" s="45">
        <v>0.34</v>
      </c>
      <c r="EE52" s="45">
        <f t="shared" si="321"/>
        <v>0.27997565429093124</v>
      </c>
      <c r="EF52" s="45">
        <f t="shared" si="322"/>
        <v>0.48691418137553261</v>
      </c>
      <c r="EG52" s="45">
        <f t="shared" si="323"/>
        <v>0.43822276323797926</v>
      </c>
      <c r="EH52" s="45">
        <f t="shared" si="324"/>
        <v>0.20693852708460136</v>
      </c>
      <c r="EI52" s="45">
        <f t="shared" si="325"/>
        <v>0.29715762273901808</v>
      </c>
      <c r="EJ52" s="45">
        <f t="shared" si="326"/>
        <v>0.516795865633075</v>
      </c>
      <c r="EK52" s="45">
        <f t="shared" si="327"/>
        <v>0.46511627906976744</v>
      </c>
      <c r="EL52" s="45">
        <f t="shared" si="328"/>
        <v>0.21963824289405687</v>
      </c>
      <c r="EM52" s="45">
        <f t="shared" si="329"/>
        <v>0.19196228859109696</v>
      </c>
      <c r="EN52" s="45">
        <f t="shared" si="330"/>
        <v>0.33384745841929903</v>
      </c>
      <c r="EO52" s="45">
        <f t="shared" si="331"/>
        <v>0.30046271257736912</v>
      </c>
      <c r="EP52" s="45">
        <f t="shared" si="332"/>
        <v>0.1418851698282021</v>
      </c>
      <c r="EQ52" s="45">
        <f t="shared" si="333"/>
        <v>0.34</v>
      </c>
      <c r="ER52" s="45">
        <f t="shared" si="334"/>
        <v>0.25999999999999995</v>
      </c>
      <c r="ES52" s="45">
        <f t="shared" si="335"/>
        <v>-0.12</v>
      </c>
      <c r="ET52" s="45">
        <f t="shared" si="336"/>
        <v>0.20693852708460136</v>
      </c>
      <c r="EU52" s="45">
        <f t="shared" si="337"/>
        <v>0.15824710894704805</v>
      </c>
      <c r="EV52" s="45">
        <f t="shared" si="338"/>
        <v>-7.3037127206329877E-2</v>
      </c>
      <c r="EW52" s="45">
        <f t="shared" si="339"/>
        <v>0.21963824289405687</v>
      </c>
      <c r="EX52" s="45">
        <f t="shared" si="340"/>
        <v>0.16795865633074933</v>
      </c>
      <c r="EY52" s="45">
        <f t="shared" si="341"/>
        <v>-7.7519379844961239E-2</v>
      </c>
      <c r="EZ52" s="45">
        <v>-0.66</v>
      </c>
      <c r="FA52" s="45">
        <v>-1.57</v>
      </c>
      <c r="FB52" s="45">
        <v>-0.97</v>
      </c>
      <c r="FC52" s="45">
        <v>-0.98</v>
      </c>
      <c r="FD52" s="45">
        <f t="shared" si="342"/>
        <v>-0.40170419963481435</v>
      </c>
      <c r="FE52" s="45">
        <f t="shared" si="343"/>
        <v>-0.95556908094948267</v>
      </c>
      <c r="FF52" s="45">
        <f t="shared" si="344"/>
        <v>-0.59038344491783323</v>
      </c>
      <c r="FG52" s="45">
        <f t="shared" si="345"/>
        <v>-0.59646987218502734</v>
      </c>
      <c r="FH52" s="45">
        <f t="shared" si="346"/>
        <v>-0.42635658914728686</v>
      </c>
      <c r="FI52" s="45">
        <f t="shared" si="347"/>
        <v>-1.0142118863049097</v>
      </c>
      <c r="FJ52" s="45">
        <f t="shared" si="348"/>
        <v>-0.62661498708010333</v>
      </c>
      <c r="FK52" s="45">
        <f t="shared" si="349"/>
        <v>-0.63307493540051674</v>
      </c>
      <c r="FL52" s="45">
        <f t="shared" si="350"/>
        <v>-0.27542415319592173</v>
      </c>
      <c r="FM52" s="45">
        <f t="shared" si="351"/>
        <v>-0.65517563714787441</v>
      </c>
      <c r="FN52" s="45">
        <f t="shared" si="352"/>
        <v>-0.40479004333340007</v>
      </c>
      <c r="FO52" s="45">
        <f t="shared" si="353"/>
        <v>-0.40896313656364131</v>
      </c>
      <c r="FP52" s="45">
        <f t="shared" si="354"/>
        <v>-0.91</v>
      </c>
      <c r="FQ52" s="45">
        <f t="shared" si="355"/>
        <v>-0.30999999999999994</v>
      </c>
      <c r="FR52" s="45">
        <f t="shared" si="356"/>
        <v>-0.31999999999999995</v>
      </c>
      <c r="FS52" s="45">
        <f t="shared" si="357"/>
        <v>-0.55386488131466827</v>
      </c>
      <c r="FT52" s="45">
        <f t="shared" si="358"/>
        <v>-0.18867924528301883</v>
      </c>
      <c r="FU52" s="45">
        <f t="shared" si="359"/>
        <v>-0.19476567255021299</v>
      </c>
      <c r="FV52" s="45">
        <f t="shared" si="360"/>
        <v>-0.58785529715762275</v>
      </c>
      <c r="FW52" s="45">
        <f t="shared" si="361"/>
        <v>-0.2002583979328165</v>
      </c>
      <c r="FX52" s="45">
        <f t="shared" si="362"/>
        <v>-0.20671834625322993</v>
      </c>
      <c r="FY52" s="45">
        <v>9.5299999999999994</v>
      </c>
      <c r="FZ52" s="45">
        <v>16.22</v>
      </c>
      <c r="GA52" s="45">
        <v>13.68</v>
      </c>
      <c r="GB52" s="45">
        <v>12.1</v>
      </c>
      <c r="GC52" s="45">
        <f t="shared" si="363"/>
        <v>5.8003651856360312</v>
      </c>
      <c r="GD52" s="45">
        <f t="shared" si="364"/>
        <v>9.8721850273889213</v>
      </c>
      <c r="GE52" s="45">
        <f t="shared" si="365"/>
        <v>8.3262325015216074</v>
      </c>
      <c r="GF52" s="45">
        <f t="shared" si="366"/>
        <v>7.3645769933049294</v>
      </c>
      <c r="GG52" s="45">
        <f t="shared" si="367"/>
        <v>6.1563307493540043</v>
      </c>
      <c r="GH52" s="45">
        <f t="shared" si="368"/>
        <v>10.478036175710594</v>
      </c>
      <c r="GI52" s="45">
        <f t="shared" si="369"/>
        <v>8.8372093023255811</v>
      </c>
      <c r="GJ52" s="45">
        <f t="shared" si="370"/>
        <v>7.8165374677002584</v>
      </c>
      <c r="GK52" s="45">
        <f t="shared" si="371"/>
        <v>3.9769578484198993</v>
      </c>
      <c r="GL52" s="45">
        <f t="shared" si="372"/>
        <v>6.7687572194512873</v>
      </c>
      <c r="GM52" s="45">
        <f t="shared" si="373"/>
        <v>5.7087915389700132</v>
      </c>
      <c r="GN52" s="45">
        <f t="shared" si="374"/>
        <v>5.0494428085918974</v>
      </c>
      <c r="GO52" s="45">
        <f t="shared" si="375"/>
        <v>6.6899999999999995</v>
      </c>
      <c r="GP52" s="45">
        <f t="shared" si="376"/>
        <v>4.1500000000000004</v>
      </c>
      <c r="GQ52" s="45">
        <f t="shared" si="377"/>
        <v>2.5700000000000003</v>
      </c>
      <c r="GR52" s="45">
        <f t="shared" si="378"/>
        <v>4.071819841752891</v>
      </c>
      <c r="GS52" s="45">
        <f t="shared" si="379"/>
        <v>2.5258673158855753</v>
      </c>
      <c r="GT52" s="45">
        <f t="shared" si="380"/>
        <v>1.5642118076688984</v>
      </c>
      <c r="GU52" s="45">
        <f t="shared" si="381"/>
        <v>4.3217054263565888</v>
      </c>
      <c r="GV52" s="45">
        <f t="shared" si="382"/>
        <v>2.6808785529715764</v>
      </c>
      <c r="GW52" s="45">
        <f t="shared" si="383"/>
        <v>1.6602067183462534</v>
      </c>
      <c r="GX52" s="45">
        <v>2.57</v>
      </c>
      <c r="GY52" s="45">
        <v>10.06</v>
      </c>
      <c r="GZ52" s="45">
        <v>5.3</v>
      </c>
      <c r="HA52" s="45">
        <v>5.12</v>
      </c>
      <c r="HB52" s="45">
        <f t="shared" si="384"/>
        <v>1.5642118076688982</v>
      </c>
      <c r="HC52" s="45">
        <f t="shared" si="385"/>
        <v>6.1229458307973221</v>
      </c>
      <c r="HD52" s="45">
        <f t="shared" si="386"/>
        <v>3.225806451612903</v>
      </c>
      <c r="HE52" s="45">
        <f t="shared" si="387"/>
        <v>3.1162507608034082</v>
      </c>
      <c r="HF52" s="45">
        <f t="shared" si="388"/>
        <v>1.660206718346253</v>
      </c>
      <c r="HG52" s="45">
        <f t="shared" si="389"/>
        <v>6.4987080103359176</v>
      </c>
      <c r="HH52" s="45">
        <f t="shared" si="390"/>
        <v>3.4237726098191215</v>
      </c>
      <c r="HI52" s="45">
        <f t="shared" si="391"/>
        <v>3.3074935400516794</v>
      </c>
      <c r="HJ52" s="45">
        <f t="shared" si="392"/>
        <v>1.0724849601719981</v>
      </c>
      <c r="HK52" s="45">
        <f t="shared" si="393"/>
        <v>4.1981317896226855</v>
      </c>
      <c r="HL52" s="45">
        <f t="shared" si="394"/>
        <v>2.211739412027856</v>
      </c>
      <c r="HM52" s="45">
        <f t="shared" si="395"/>
        <v>2.1366237338835137</v>
      </c>
      <c r="HN52" s="45">
        <f t="shared" si="396"/>
        <v>7.49</v>
      </c>
      <c r="HO52" s="45">
        <f t="shared" si="397"/>
        <v>2.73</v>
      </c>
      <c r="HP52" s="45">
        <f t="shared" si="398"/>
        <v>2.5500000000000003</v>
      </c>
      <c r="HQ52" s="45">
        <f t="shared" si="399"/>
        <v>4.5587340231284239</v>
      </c>
      <c r="HR52" s="45">
        <f t="shared" si="400"/>
        <v>1.6615946439440048</v>
      </c>
      <c r="HS52" s="45">
        <f t="shared" si="401"/>
        <v>1.5520389531345102</v>
      </c>
      <c r="HT52" s="45">
        <f t="shared" si="402"/>
        <v>4.8385012919896644</v>
      </c>
      <c r="HU52" s="45">
        <f t="shared" si="403"/>
        <v>1.7635658914728682</v>
      </c>
      <c r="HV52" s="45">
        <f t="shared" si="404"/>
        <v>1.6472868217054264</v>
      </c>
      <c r="HW52" s="45">
        <v>0</v>
      </c>
      <c r="HX52" s="45">
        <v>0</v>
      </c>
      <c r="HY52" s="45">
        <v>0</v>
      </c>
      <c r="HZ52" s="45">
        <v>2790</v>
      </c>
      <c r="IA52" s="45">
        <v>90.7</v>
      </c>
      <c r="IB52" s="45">
        <v>2810</v>
      </c>
      <c r="IC52" s="45">
        <v>93.1</v>
      </c>
      <c r="ID52" s="45">
        <v>2380</v>
      </c>
      <c r="IE52" s="45">
        <v>99.6</v>
      </c>
      <c r="IF52" s="45">
        <v>84.86</v>
      </c>
      <c r="IG52" s="45">
        <v>8.4</v>
      </c>
      <c r="IH52" s="45">
        <v>55.5</v>
      </c>
      <c r="II52" s="45">
        <v>1</v>
      </c>
      <c r="IJ52" t="s">
        <v>84</v>
      </c>
      <c r="IK52" s="45">
        <v>1</v>
      </c>
      <c r="IL52" s="45">
        <v>1</v>
      </c>
      <c r="IM52" s="45">
        <v>1</v>
      </c>
      <c r="IN52" s="45">
        <v>1</v>
      </c>
      <c r="IO52" s="45">
        <v>0</v>
      </c>
      <c r="IP52" s="45">
        <v>0</v>
      </c>
      <c r="IQ52" s="45">
        <v>0</v>
      </c>
      <c r="IR52" s="45">
        <v>0</v>
      </c>
      <c r="IS52" s="45">
        <v>1</v>
      </c>
      <c r="IT52" s="45">
        <v>1</v>
      </c>
      <c r="IU52" s="45">
        <v>1</v>
      </c>
      <c r="IV52" s="45">
        <v>0</v>
      </c>
      <c r="IW52" s="45">
        <v>0</v>
      </c>
      <c r="IX52" s="49">
        <v>1</v>
      </c>
      <c r="IY52" s="45">
        <v>1</v>
      </c>
      <c r="IZ52" s="45">
        <v>1</v>
      </c>
      <c r="JA52" s="45">
        <v>1</v>
      </c>
      <c r="JB52" s="45">
        <v>0</v>
      </c>
      <c r="JC52" s="45">
        <v>0</v>
      </c>
      <c r="JD52" s="45">
        <v>0</v>
      </c>
      <c r="JE52" s="45">
        <v>1</v>
      </c>
      <c r="JF52" s="45">
        <v>1</v>
      </c>
      <c r="JG52" s="45">
        <v>1</v>
      </c>
      <c r="JH52" s="45">
        <v>1</v>
      </c>
      <c r="JI52" s="45">
        <v>1</v>
      </c>
      <c r="JJ52" s="45">
        <v>1</v>
      </c>
      <c r="JK52" s="49">
        <f>(CC52/CC16)*100</f>
        <v>91.605839416058373</v>
      </c>
      <c r="JL52" s="45">
        <f>(CG52/CG16)*100</f>
        <v>82.852268638017506</v>
      </c>
      <c r="JM52" s="45">
        <f>(CK52/CK16)*100</f>
        <v>93.736207774571369</v>
      </c>
      <c r="JN52" s="45">
        <f>(DB52/DB16)*100</f>
        <v>79.924242424242422</v>
      </c>
      <c r="JO52" s="45">
        <f>(DF52/DF16)*100</f>
        <v>72.286928936350719</v>
      </c>
      <c r="JP52" s="45">
        <f>(DJ52/DJ16)*100</f>
        <v>81.782945736434101</v>
      </c>
      <c r="JQ52" s="45">
        <f>(EA52/EA16)*100</f>
        <v>459.99999999999994</v>
      </c>
      <c r="JR52" s="45">
        <f>(EE52/EE16)*100</f>
        <v>416.04382227632379</v>
      </c>
      <c r="JS52" s="45">
        <f>(EI52/EI16)*100</f>
        <v>470.69767441860461</v>
      </c>
      <c r="JT52" s="45">
        <f>EZ52/EZ16*100</f>
        <v>733.33333333333337</v>
      </c>
      <c r="JU52" s="45">
        <f>FD52/FD16*100</f>
        <v>663.25826739703791</v>
      </c>
      <c r="JV52" s="45">
        <f>FH52/FH16*100</f>
        <v>750.38759689922495</v>
      </c>
      <c r="JW52" s="45">
        <f>FY52/FY16*100</f>
        <v>172.33273056057865</v>
      </c>
      <c r="JX52" s="45">
        <f>GC52/GC16*100</f>
        <v>155.86514766464995</v>
      </c>
      <c r="JY52" s="45">
        <f>GG52/GG16*100</f>
        <v>176.34046848059208</v>
      </c>
      <c r="JZ52" s="45">
        <f>GX52/GX16*100</f>
        <v>558.695652173913</v>
      </c>
      <c r="KA52" s="45">
        <f>HB52/HB16*100</f>
        <v>505.30842308608317</v>
      </c>
      <c r="KB52" s="45">
        <f>HF52/HF16*100</f>
        <v>571.68857431749234</v>
      </c>
      <c r="KC52" s="45">
        <f t="shared" si="405"/>
        <v>4.3915000000000006</v>
      </c>
      <c r="KD52" s="45">
        <f t="shared" si="406"/>
        <v>57.155869292952275</v>
      </c>
      <c r="KE52" s="45">
        <f t="shared" si="407"/>
        <v>-0.2782</v>
      </c>
      <c r="KF52" s="45">
        <f t="shared" si="408"/>
        <v>237.23939611790081</v>
      </c>
      <c r="KG52" s="45">
        <f t="shared" si="409"/>
        <v>7.1345999999999972</v>
      </c>
      <c r="KH52" s="45">
        <f t="shared" si="410"/>
        <v>133.57441202029548</v>
      </c>
    </row>
    <row r="53" spans="1:294">
      <c r="A53" s="69">
        <v>36</v>
      </c>
      <c r="B53" s="22">
        <v>32</v>
      </c>
      <c r="C53" s="60">
        <v>156388</v>
      </c>
      <c r="D53" s="60">
        <v>76</v>
      </c>
      <c r="E53" s="45" t="s">
        <v>17</v>
      </c>
      <c r="F53" s="45">
        <v>1</v>
      </c>
      <c r="G53" s="45">
        <v>0</v>
      </c>
      <c r="H53" s="45">
        <v>163.19999999999999</v>
      </c>
      <c r="I53" s="45">
        <f t="shared" si="264"/>
        <v>1.6319999999999999</v>
      </c>
      <c r="J53" s="45">
        <f t="shared" si="265"/>
        <v>2.6634239999999996</v>
      </c>
      <c r="K53" s="45">
        <v>1.6180000000000001</v>
      </c>
      <c r="L53" s="45">
        <v>1</v>
      </c>
      <c r="M53" s="14" t="s">
        <v>38</v>
      </c>
      <c r="N53" s="14" t="s">
        <v>174</v>
      </c>
      <c r="S53" s="14">
        <v>1</v>
      </c>
      <c r="T53">
        <v>1</v>
      </c>
      <c r="U53" s="14">
        <v>1</v>
      </c>
      <c r="V53" s="45">
        <v>0</v>
      </c>
      <c r="W53" s="60">
        <v>1</v>
      </c>
      <c r="X53" s="14" t="s">
        <v>105</v>
      </c>
      <c r="AA53" s="45">
        <v>1</v>
      </c>
      <c r="AB53" s="45">
        <v>800</v>
      </c>
      <c r="AC53" s="45">
        <v>1</v>
      </c>
      <c r="AD53" s="45">
        <v>1</v>
      </c>
      <c r="AE53" s="45">
        <v>1</v>
      </c>
      <c r="AF53" s="16">
        <v>43732</v>
      </c>
      <c r="AG53" s="16">
        <v>43734</v>
      </c>
      <c r="AH53" s="16">
        <v>43746</v>
      </c>
      <c r="AI53" s="36">
        <v>3</v>
      </c>
      <c r="AJ53" s="26">
        <f t="shared" si="266"/>
        <v>12</v>
      </c>
      <c r="AK53" s="45" t="s">
        <v>102</v>
      </c>
      <c r="AL53" s="32" t="s">
        <v>246</v>
      </c>
      <c r="AM53" s="32">
        <v>4</v>
      </c>
      <c r="AN53" s="32">
        <v>5</v>
      </c>
      <c r="AO53" s="25">
        <v>0</v>
      </c>
      <c r="AP53" s="25">
        <v>324</v>
      </c>
      <c r="AQ53" s="25">
        <v>136</v>
      </c>
      <c r="AR53" s="25" t="s">
        <v>145</v>
      </c>
      <c r="AS53" s="58">
        <v>1</v>
      </c>
      <c r="AT53" s="58" t="s">
        <v>145</v>
      </c>
      <c r="AU53" s="58">
        <v>1</v>
      </c>
      <c r="AW53" s="25" t="s">
        <v>150</v>
      </c>
      <c r="AX53" s="58">
        <v>1</v>
      </c>
      <c r="AY53" s="25">
        <v>0</v>
      </c>
      <c r="AZ53" s="25"/>
      <c r="BA53" s="25">
        <v>57.65</v>
      </c>
      <c r="BB53" s="25">
        <v>58.9</v>
      </c>
      <c r="BC53" s="25">
        <v>57.4</v>
      </c>
      <c r="BD53" s="25">
        <v>56.55</v>
      </c>
      <c r="BE53">
        <f t="shared" si="267"/>
        <v>1.25</v>
      </c>
      <c r="BF53">
        <f t="shared" si="268"/>
        <v>-0.25</v>
      </c>
      <c r="BG53">
        <f t="shared" si="269"/>
        <v>-1.1000000000000014</v>
      </c>
      <c r="BH53">
        <f t="shared" si="270"/>
        <v>2.1682567215958368</v>
      </c>
      <c r="BI53">
        <f t="shared" si="271"/>
        <v>-0.43365134431916735</v>
      </c>
      <c r="BJ53">
        <f t="shared" si="272"/>
        <v>-1.9080659150043391</v>
      </c>
      <c r="BK53">
        <f t="shared" si="273"/>
        <v>1.3400845003682551</v>
      </c>
      <c r="BL53">
        <f t="shared" si="274"/>
        <v>-0.26801690007365103</v>
      </c>
      <c r="BM53">
        <f t="shared" si="275"/>
        <v>-1.1792743603240661</v>
      </c>
      <c r="BN53" s="45">
        <v>0</v>
      </c>
      <c r="BO53" s="45">
        <v>3</v>
      </c>
      <c r="BP53" s="45">
        <v>2</v>
      </c>
      <c r="BQ53" s="45">
        <v>1</v>
      </c>
      <c r="BR53" s="45">
        <f t="shared" si="276"/>
        <v>3</v>
      </c>
      <c r="BS53" s="45">
        <f t="shared" si="277"/>
        <v>2</v>
      </c>
      <c r="BT53" s="45">
        <f t="shared" si="278"/>
        <v>1</v>
      </c>
      <c r="BU53" s="45">
        <v>1</v>
      </c>
      <c r="BV53" s="45">
        <v>6</v>
      </c>
      <c r="BW53" s="45">
        <v>3</v>
      </c>
      <c r="BX53" s="45">
        <v>5</v>
      </c>
      <c r="BY53" s="45">
        <f t="shared" si="279"/>
        <v>5</v>
      </c>
      <c r="BZ53" s="45">
        <f t="shared" si="280"/>
        <v>2</v>
      </c>
      <c r="CA53" s="45">
        <f t="shared" si="281"/>
        <v>4</v>
      </c>
      <c r="CB53" s="45">
        <v>6</v>
      </c>
      <c r="CC53" s="45">
        <v>2.17</v>
      </c>
      <c r="CD53" s="45">
        <v>2.77</v>
      </c>
      <c r="CE53" s="45">
        <v>2.98</v>
      </c>
      <c r="CF53" s="45">
        <v>2.67</v>
      </c>
      <c r="CG53" s="45">
        <f t="shared" si="282"/>
        <v>1.3411619283065512</v>
      </c>
      <c r="CH53" s="45">
        <f t="shared" si="283"/>
        <v>1.7119901112484548</v>
      </c>
      <c r="CI53" s="45">
        <f t="shared" si="284"/>
        <v>1.841779975278121</v>
      </c>
      <c r="CJ53" s="45">
        <f t="shared" si="285"/>
        <v>1.6501854140914709</v>
      </c>
      <c r="CK53" s="45">
        <f t="shared" si="286"/>
        <v>1.329656862745098</v>
      </c>
      <c r="CL53" s="45">
        <f t="shared" si="287"/>
        <v>1.6973039215686276</v>
      </c>
      <c r="CM53" s="45">
        <f t="shared" si="288"/>
        <v>1.8259803921568629</v>
      </c>
      <c r="CN53" s="45">
        <f t="shared" si="289"/>
        <v>1.6360294117647058</v>
      </c>
      <c r="CO53" s="45">
        <f t="shared" si="290"/>
        <v>0.81474072472126113</v>
      </c>
      <c r="CP53" s="45">
        <f t="shared" si="291"/>
        <v>1.040014657823914</v>
      </c>
      <c r="CQ53" s="45">
        <f t="shared" si="292"/>
        <v>1.1188605344098426</v>
      </c>
      <c r="CR53" s="45">
        <f t="shared" si="293"/>
        <v>1.0024690023068052</v>
      </c>
      <c r="CS53">
        <f t="shared" si="411"/>
        <v>0.60000000000000009</v>
      </c>
      <c r="CT53" s="45">
        <f t="shared" si="294"/>
        <v>0.81</v>
      </c>
      <c r="CU53" s="45">
        <f t="shared" si="295"/>
        <v>0.5</v>
      </c>
      <c r="CV53" s="45">
        <f t="shared" si="296"/>
        <v>0.37082818294190362</v>
      </c>
      <c r="CW53" s="45">
        <f t="shared" si="297"/>
        <v>0.50061804697156986</v>
      </c>
      <c r="CX53" s="45">
        <f t="shared" si="298"/>
        <v>0.30902348578491962</v>
      </c>
      <c r="CY53" s="45">
        <f t="shared" si="299"/>
        <v>0.36764705882352949</v>
      </c>
      <c r="CZ53" s="45">
        <f t="shared" si="300"/>
        <v>0.49632352941176477</v>
      </c>
      <c r="DA53" s="45">
        <f t="shared" si="413"/>
        <v>0.30637254901960786</v>
      </c>
      <c r="DB53" s="45">
        <v>1.39</v>
      </c>
      <c r="DC53" s="45">
        <v>2.19</v>
      </c>
      <c r="DD53" s="45">
        <v>2.23</v>
      </c>
      <c r="DE53" s="45">
        <v>1.99</v>
      </c>
      <c r="DF53" s="45">
        <f t="shared" si="301"/>
        <v>0.85908529048207649</v>
      </c>
      <c r="DG53" s="45">
        <f t="shared" si="302"/>
        <v>1.3535228677379481</v>
      </c>
      <c r="DH53" s="45">
        <f t="shared" si="303"/>
        <v>1.3782447466007415</v>
      </c>
      <c r="DI53" s="45">
        <f t="shared" si="304"/>
        <v>1.2299134734239801</v>
      </c>
      <c r="DJ53" s="45">
        <f t="shared" si="305"/>
        <v>0.85171568627450978</v>
      </c>
      <c r="DK53" s="45">
        <f t="shared" si="306"/>
        <v>1.3419117647058825</v>
      </c>
      <c r="DL53" s="45">
        <f t="shared" si="307"/>
        <v>1.366421568627451</v>
      </c>
      <c r="DM53" s="45">
        <f t="shared" si="308"/>
        <v>1.2193627450980393</v>
      </c>
      <c r="DN53" s="45">
        <f t="shared" si="309"/>
        <v>0.52188461168781242</v>
      </c>
      <c r="DO53" s="45">
        <f t="shared" si="310"/>
        <v>0.82224985582468291</v>
      </c>
      <c r="DP53" s="45">
        <f t="shared" si="311"/>
        <v>0.83726811803152645</v>
      </c>
      <c r="DQ53" s="45">
        <f t="shared" si="312"/>
        <v>0.74715854479046528</v>
      </c>
      <c r="DR53">
        <f t="shared" si="412"/>
        <v>0.8</v>
      </c>
      <c r="DS53" s="45">
        <f t="shared" si="313"/>
        <v>0.84000000000000008</v>
      </c>
      <c r="DT53" s="45">
        <f t="shared" si="314"/>
        <v>0.60000000000000009</v>
      </c>
      <c r="DU53" s="45">
        <f t="shared" si="315"/>
        <v>0.49443757725587145</v>
      </c>
      <c r="DV53" s="45">
        <f t="shared" si="316"/>
        <v>0.51915945611866499</v>
      </c>
      <c r="DW53" s="45">
        <f t="shared" si="317"/>
        <v>0.37082818294190362</v>
      </c>
      <c r="DX53" s="45">
        <f t="shared" si="318"/>
        <v>0.49019607843137258</v>
      </c>
      <c r="DY53" s="45">
        <f t="shared" si="319"/>
        <v>0.51470588235294124</v>
      </c>
      <c r="DZ53" s="45">
        <f t="shared" si="320"/>
        <v>0.36764705882352949</v>
      </c>
      <c r="EA53" s="45">
        <v>0.78</v>
      </c>
      <c r="EB53" s="45">
        <v>0.57999999999999996</v>
      </c>
      <c r="EC53" s="45">
        <v>0.75</v>
      </c>
      <c r="ED53" s="45">
        <v>0.68</v>
      </c>
      <c r="EE53" s="45">
        <f t="shared" si="321"/>
        <v>0.48207663782447463</v>
      </c>
      <c r="EF53" s="45">
        <f t="shared" si="322"/>
        <v>0.35846724351050674</v>
      </c>
      <c r="EG53" s="45">
        <f t="shared" si="323"/>
        <v>0.46353522867737945</v>
      </c>
      <c r="EH53" s="45">
        <f t="shared" si="324"/>
        <v>0.42027194066749074</v>
      </c>
      <c r="EI53" s="45">
        <f t="shared" si="325"/>
        <v>0.47794117647058826</v>
      </c>
      <c r="EJ53" s="45">
        <f t="shared" si="326"/>
        <v>0.35539215686274511</v>
      </c>
      <c r="EK53" s="45">
        <f t="shared" si="327"/>
        <v>0.4595588235294118</v>
      </c>
      <c r="EL53" s="45">
        <f t="shared" si="328"/>
        <v>0.41666666666666674</v>
      </c>
      <c r="EM53" s="45">
        <f t="shared" si="329"/>
        <v>0.29285611303344872</v>
      </c>
      <c r="EN53" s="45">
        <f t="shared" si="330"/>
        <v>0.21776480199923109</v>
      </c>
      <c r="EO53" s="45">
        <f t="shared" si="331"/>
        <v>0.28159241637831606</v>
      </c>
      <c r="EP53" s="45">
        <f t="shared" si="332"/>
        <v>0.25531045751633991</v>
      </c>
      <c r="EQ53" s="45">
        <f t="shared" si="333"/>
        <v>-0.20000000000000007</v>
      </c>
      <c r="ER53" s="45">
        <f t="shared" si="334"/>
        <v>-3.0000000000000027E-2</v>
      </c>
      <c r="ES53" s="45">
        <f t="shared" si="335"/>
        <v>-9.9999999999999978E-2</v>
      </c>
      <c r="ET53" s="45">
        <f t="shared" si="336"/>
        <v>-0.12360939431396789</v>
      </c>
      <c r="EU53" s="45">
        <f t="shared" si="337"/>
        <v>-1.8541409147095195E-2</v>
      </c>
      <c r="EV53" s="45">
        <f t="shared" si="338"/>
        <v>-6.1804697156983911E-2</v>
      </c>
      <c r="EW53" s="45">
        <f t="shared" si="339"/>
        <v>-0.12254901960784319</v>
      </c>
      <c r="EX53" s="45">
        <f t="shared" si="340"/>
        <v>-1.8382352941176489E-2</v>
      </c>
      <c r="EY53" s="45">
        <f t="shared" si="341"/>
        <v>-6.1274509803921559E-2</v>
      </c>
      <c r="EZ53" s="45">
        <v>-0.78</v>
      </c>
      <c r="FA53" s="45">
        <v>-1.07</v>
      </c>
      <c r="FB53" s="45">
        <v>-0.98</v>
      </c>
      <c r="FC53" s="45">
        <v>-1.32</v>
      </c>
      <c r="FD53" s="45">
        <f t="shared" si="342"/>
        <v>-0.48207663782447463</v>
      </c>
      <c r="FE53" s="45">
        <f t="shared" si="343"/>
        <v>-0.66131025957972811</v>
      </c>
      <c r="FF53" s="45">
        <f t="shared" si="344"/>
        <v>-0.60568603213844252</v>
      </c>
      <c r="FG53" s="45">
        <f t="shared" si="345"/>
        <v>-0.81582200247218783</v>
      </c>
      <c r="FH53" s="45">
        <f t="shared" si="346"/>
        <v>-0.47794117647058826</v>
      </c>
      <c r="FI53" s="45">
        <f t="shared" si="347"/>
        <v>-0.6556372549019609</v>
      </c>
      <c r="FJ53" s="45">
        <f t="shared" si="348"/>
        <v>-0.60049019607843135</v>
      </c>
      <c r="FK53" s="45">
        <f t="shared" si="349"/>
        <v>-0.80882352941176483</v>
      </c>
      <c r="FL53" s="45">
        <f t="shared" si="350"/>
        <v>-0.29285611303344872</v>
      </c>
      <c r="FM53" s="45">
        <f t="shared" si="351"/>
        <v>-0.40173851403306432</v>
      </c>
      <c r="FN53" s="45">
        <f t="shared" si="352"/>
        <v>-0.36794742406766634</v>
      </c>
      <c r="FO53" s="45">
        <f t="shared" si="353"/>
        <v>-0.49560265282583632</v>
      </c>
      <c r="FP53" s="45">
        <f t="shared" si="354"/>
        <v>-0.29000000000000004</v>
      </c>
      <c r="FQ53" s="45">
        <f t="shared" si="355"/>
        <v>-0.19999999999999996</v>
      </c>
      <c r="FR53" s="45">
        <f t="shared" si="356"/>
        <v>-0.54</v>
      </c>
      <c r="FS53" s="45">
        <f t="shared" si="357"/>
        <v>-0.1792336217552534</v>
      </c>
      <c r="FT53" s="45">
        <f t="shared" si="358"/>
        <v>-0.12360939431396782</v>
      </c>
      <c r="FU53" s="45">
        <f t="shared" si="359"/>
        <v>-0.33374536464771321</v>
      </c>
      <c r="FV53" s="45">
        <f t="shared" si="360"/>
        <v>-0.17769607843137258</v>
      </c>
      <c r="FW53" s="45">
        <f t="shared" si="361"/>
        <v>-0.12254901960784312</v>
      </c>
      <c r="FX53" s="45">
        <f t="shared" si="362"/>
        <v>-0.33088235294117652</v>
      </c>
      <c r="FY53" s="45">
        <v>12.86</v>
      </c>
      <c r="FZ53" s="45">
        <v>13.92</v>
      </c>
      <c r="GA53" s="45">
        <v>14.54</v>
      </c>
      <c r="GB53" s="45">
        <v>16.739999999999998</v>
      </c>
      <c r="GC53" s="45">
        <f t="shared" si="363"/>
        <v>7.9480840543881328</v>
      </c>
      <c r="GD53" s="45">
        <f t="shared" si="364"/>
        <v>8.6032138442521617</v>
      </c>
      <c r="GE53" s="45">
        <f t="shared" si="365"/>
        <v>8.9864029666254623</v>
      </c>
      <c r="GF53" s="45">
        <f t="shared" si="366"/>
        <v>10.346106304079109</v>
      </c>
      <c r="GG53" s="45">
        <f t="shared" si="367"/>
        <v>7.8799019607843137</v>
      </c>
      <c r="GH53" s="45">
        <f t="shared" si="368"/>
        <v>8.5294117647058822</v>
      </c>
      <c r="GI53" s="45">
        <f t="shared" si="369"/>
        <v>8.9093137254901968</v>
      </c>
      <c r="GJ53" s="45">
        <f t="shared" si="370"/>
        <v>10.257352941176471</v>
      </c>
      <c r="GK53" s="45">
        <f t="shared" si="371"/>
        <v>4.8283712995001924</v>
      </c>
      <c r="GL53" s="45">
        <f t="shared" si="372"/>
        <v>5.2263552479815463</v>
      </c>
      <c r="GM53" s="45">
        <f t="shared" si="373"/>
        <v>5.4591383121876209</v>
      </c>
      <c r="GN53" s="45">
        <f t="shared" si="374"/>
        <v>6.2851427335640144</v>
      </c>
      <c r="GO53" s="45">
        <f t="shared" si="375"/>
        <v>1.0600000000000005</v>
      </c>
      <c r="GP53" s="45">
        <f t="shared" si="376"/>
        <v>1.6799999999999997</v>
      </c>
      <c r="GQ53" s="45">
        <f t="shared" si="377"/>
        <v>3.879999999999999</v>
      </c>
      <c r="GR53" s="45">
        <f t="shared" si="378"/>
        <v>0.65512978986402992</v>
      </c>
      <c r="GS53" s="45">
        <f t="shared" si="379"/>
        <v>1.0383189122373297</v>
      </c>
      <c r="GT53" s="45">
        <f t="shared" si="380"/>
        <v>2.3980222496909755</v>
      </c>
      <c r="GU53" s="45">
        <f t="shared" si="381"/>
        <v>0.64950980392156898</v>
      </c>
      <c r="GV53" s="45">
        <f t="shared" si="382"/>
        <v>1.0294117647058822</v>
      </c>
      <c r="GW53" s="45">
        <f t="shared" si="383"/>
        <v>2.3774509803921564</v>
      </c>
      <c r="GX53" s="45">
        <v>3.68</v>
      </c>
      <c r="GY53" s="45">
        <v>5.84</v>
      </c>
      <c r="GZ53" s="45">
        <v>5.56</v>
      </c>
      <c r="HA53" s="45">
        <v>8.7200000000000006</v>
      </c>
      <c r="HB53" s="45">
        <f t="shared" si="384"/>
        <v>2.2744128553770087</v>
      </c>
      <c r="HC53" s="45">
        <f t="shared" si="385"/>
        <v>3.609394313967861</v>
      </c>
      <c r="HD53" s="45">
        <f t="shared" si="386"/>
        <v>3.436341161928306</v>
      </c>
      <c r="HE53" s="45">
        <f t="shared" si="387"/>
        <v>5.3893695920889986</v>
      </c>
      <c r="HF53" s="45">
        <f t="shared" si="388"/>
        <v>2.2549019607843142</v>
      </c>
      <c r="HG53" s="45">
        <f t="shared" si="389"/>
        <v>3.5784313725490198</v>
      </c>
      <c r="HH53" s="45">
        <f t="shared" si="390"/>
        <v>3.4068627450980391</v>
      </c>
      <c r="HI53" s="45">
        <f t="shared" si="391"/>
        <v>5.3431372549019613</v>
      </c>
      <c r="HJ53" s="45">
        <f t="shared" si="392"/>
        <v>1.3816801230296043</v>
      </c>
      <c r="HK53" s="45">
        <f t="shared" si="393"/>
        <v>2.1926662821991543</v>
      </c>
      <c r="HL53" s="45">
        <f t="shared" si="394"/>
        <v>2.0875384467512497</v>
      </c>
      <c r="HM53" s="45">
        <f t="shared" si="395"/>
        <v>3.2739811610918883</v>
      </c>
      <c r="HN53" s="45">
        <f t="shared" si="396"/>
        <v>2.1599999999999997</v>
      </c>
      <c r="HO53" s="45">
        <f t="shared" si="397"/>
        <v>1.8799999999999994</v>
      </c>
      <c r="HP53" s="45">
        <f t="shared" si="398"/>
        <v>5.0400000000000009</v>
      </c>
      <c r="HQ53" s="45">
        <f t="shared" si="399"/>
        <v>1.3349814585908526</v>
      </c>
      <c r="HR53" s="45">
        <f t="shared" si="400"/>
        <v>1.1619283065512975</v>
      </c>
      <c r="HS53" s="45">
        <f t="shared" si="401"/>
        <v>3.1149567367119904</v>
      </c>
      <c r="HT53" s="45">
        <f t="shared" si="402"/>
        <v>1.3235294117647058</v>
      </c>
      <c r="HU53" s="45">
        <f t="shared" si="403"/>
        <v>1.1519607843137252</v>
      </c>
      <c r="HV53" s="45">
        <f t="shared" si="404"/>
        <v>3.0882352941176476</v>
      </c>
      <c r="HW53" s="45">
        <v>0</v>
      </c>
      <c r="HX53" s="45">
        <v>0</v>
      </c>
      <c r="HY53" s="45">
        <v>0</v>
      </c>
      <c r="HZ53" s="45">
        <v>3150</v>
      </c>
      <c r="IA53" s="45">
        <v>93.6</v>
      </c>
      <c r="IB53" s="45">
        <v>3150</v>
      </c>
      <c r="IC53" s="45">
        <v>96.3</v>
      </c>
      <c r="ID53" s="45">
        <v>2460</v>
      </c>
      <c r="IE53" s="45">
        <v>95.2</v>
      </c>
      <c r="IF53" s="45">
        <v>78.25</v>
      </c>
      <c r="IG53" s="45">
        <v>7.42</v>
      </c>
      <c r="IH53" s="45">
        <v>60.9</v>
      </c>
      <c r="II53" s="45">
        <v>1</v>
      </c>
      <c r="IJ53" t="s">
        <v>84</v>
      </c>
      <c r="IK53" s="45">
        <v>1</v>
      </c>
      <c r="IL53" s="45">
        <v>1</v>
      </c>
      <c r="IM53" s="45">
        <v>1</v>
      </c>
      <c r="IN53" s="45">
        <v>1</v>
      </c>
      <c r="IO53" s="45">
        <v>0</v>
      </c>
      <c r="IP53" s="45">
        <v>0</v>
      </c>
      <c r="IQ53" s="45">
        <v>0</v>
      </c>
      <c r="IR53" s="45">
        <v>0</v>
      </c>
      <c r="IS53" s="49">
        <v>0</v>
      </c>
      <c r="IT53" s="49">
        <v>0</v>
      </c>
      <c r="IU53" s="49">
        <v>0</v>
      </c>
      <c r="IV53" s="45">
        <v>0</v>
      </c>
      <c r="IW53" s="45">
        <v>0</v>
      </c>
      <c r="IX53" s="45">
        <v>0</v>
      </c>
      <c r="IY53" s="45">
        <v>1</v>
      </c>
      <c r="IZ53" s="45">
        <v>1</v>
      </c>
      <c r="JA53" s="45">
        <v>1</v>
      </c>
      <c r="JB53" s="45">
        <v>0</v>
      </c>
      <c r="JC53" s="45">
        <v>0</v>
      </c>
      <c r="JD53" s="45">
        <v>0</v>
      </c>
      <c r="JE53" s="45">
        <v>1</v>
      </c>
      <c r="JF53" s="45">
        <v>1</v>
      </c>
      <c r="JG53" s="45">
        <v>1</v>
      </c>
      <c r="JH53" s="45">
        <v>1</v>
      </c>
      <c r="JI53" s="45">
        <v>1</v>
      </c>
      <c r="JJ53" s="45">
        <v>1</v>
      </c>
      <c r="JK53" s="45">
        <f>(CC53/CC16)*100</f>
        <v>79.197080291970792</v>
      </c>
      <c r="JL53" s="45">
        <f>(CG53/CG16)*100</f>
        <v>72.736008228596162</v>
      </c>
      <c r="JM53" s="45">
        <f>(CK53/CK16)*100</f>
        <v>76.867754401030481</v>
      </c>
      <c r="JN53" s="45">
        <f>(DB53/DB16)*100</f>
        <v>52.651515151515149</v>
      </c>
      <c r="JO53" s="45">
        <f>(DF53/DF16)*100</f>
        <v>48.35608869910476</v>
      </c>
      <c r="JP53" s="45">
        <f>(DJ53/DJ16)*100</f>
        <v>51.102941176470587</v>
      </c>
      <c r="JQ53" s="45">
        <f>(EA53/EA16)*100</f>
        <v>780</v>
      </c>
      <c r="JR53" s="45">
        <f>(EE53/EE16)*100</f>
        <v>716.36588380716933</v>
      </c>
      <c r="JS53" s="45">
        <f>(EI53/EI16)*100</f>
        <v>757.05882352941171</v>
      </c>
      <c r="JT53" s="45">
        <f>EZ53/EZ16*100</f>
        <v>866.66666666666674</v>
      </c>
      <c r="JU53" s="45">
        <f>FD53/FD16*100</f>
        <v>795.96209311907705</v>
      </c>
      <c r="JV53" s="45">
        <f>FH53/FH16*100</f>
        <v>841.17647058823536</v>
      </c>
      <c r="JW53" s="45">
        <f>FY53/FY16*100</f>
        <v>232.54972875226039</v>
      </c>
      <c r="JX53" s="45">
        <f>GC53/GC16*100</f>
        <v>213.57781021375706</v>
      </c>
      <c r="JY53" s="45">
        <f>GG53/GG16*100</f>
        <v>225.71003084778215</v>
      </c>
      <c r="JZ53" s="45">
        <f>GX53/GX16*100</f>
        <v>800</v>
      </c>
      <c r="KA53" s="45">
        <f>HB53/HB16*100</f>
        <v>734.73423980222492</v>
      </c>
      <c r="KB53" s="45">
        <f>HF53/HF16*100</f>
        <v>776.47058823529426</v>
      </c>
      <c r="KC53" s="45">
        <f t="shared" si="405"/>
        <v>4.2349000000000006</v>
      </c>
      <c r="KD53" s="45">
        <f t="shared" si="406"/>
        <v>51.240879359607064</v>
      </c>
      <c r="KE53" s="45">
        <f t="shared" si="407"/>
        <v>-0.18580000000000041</v>
      </c>
      <c r="KF53" s="45">
        <f t="shared" si="408"/>
        <v>419.806243272335</v>
      </c>
      <c r="KG53" s="45">
        <f t="shared" si="409"/>
        <v>6.3114000000000008</v>
      </c>
      <c r="KH53" s="45">
        <f t="shared" si="410"/>
        <v>203.75827867034252</v>
      </c>
    </row>
    <row r="54" spans="1:294">
      <c r="A54" s="69">
        <v>40</v>
      </c>
      <c r="B54" s="22">
        <v>36</v>
      </c>
      <c r="C54" s="60">
        <v>5981501</v>
      </c>
      <c r="D54" s="60">
        <v>65</v>
      </c>
      <c r="E54" s="45" t="s">
        <v>17</v>
      </c>
      <c r="F54" s="45">
        <v>1</v>
      </c>
      <c r="G54" s="45">
        <v>0</v>
      </c>
      <c r="H54" s="45">
        <v>174.2</v>
      </c>
      <c r="I54" s="45">
        <f t="shared" si="264"/>
        <v>1.742</v>
      </c>
      <c r="J54" s="45">
        <f t="shared" si="265"/>
        <v>3.034564</v>
      </c>
      <c r="K54" s="45">
        <v>1.6990000000000001</v>
      </c>
      <c r="L54" s="45">
        <v>1</v>
      </c>
      <c r="M54" s="14" t="s">
        <v>38</v>
      </c>
      <c r="S54" s="14">
        <v>0</v>
      </c>
      <c r="T54">
        <v>2</v>
      </c>
      <c r="U54" s="14">
        <v>1</v>
      </c>
      <c r="V54" s="45">
        <v>1</v>
      </c>
      <c r="W54" s="60">
        <v>0</v>
      </c>
      <c r="AA54" s="45">
        <v>1</v>
      </c>
      <c r="AB54" s="45">
        <v>1800</v>
      </c>
      <c r="AC54" s="45">
        <v>1</v>
      </c>
      <c r="AD54" s="45">
        <v>1</v>
      </c>
      <c r="AE54" s="45">
        <v>1</v>
      </c>
      <c r="AF54" s="16">
        <v>43791</v>
      </c>
      <c r="AG54" s="16">
        <v>43795</v>
      </c>
      <c r="AH54" s="16">
        <v>43804</v>
      </c>
      <c r="AI54" s="36">
        <v>3</v>
      </c>
      <c r="AJ54" s="26">
        <f t="shared" si="266"/>
        <v>9</v>
      </c>
      <c r="AK54" s="45" t="s">
        <v>102</v>
      </c>
      <c r="AL54" s="32" t="s">
        <v>182</v>
      </c>
      <c r="AM54" s="32">
        <v>4</v>
      </c>
      <c r="AN54" s="32">
        <v>5</v>
      </c>
      <c r="AO54" s="25">
        <v>1</v>
      </c>
      <c r="AP54" s="25">
        <v>511</v>
      </c>
      <c r="AQ54" s="25">
        <v>275</v>
      </c>
      <c r="AR54" s="25" t="s">
        <v>173</v>
      </c>
      <c r="AS54" s="58">
        <v>3</v>
      </c>
      <c r="AT54" s="58" t="s">
        <v>151</v>
      </c>
      <c r="AU54" s="58">
        <v>2</v>
      </c>
      <c r="AW54" s="25" t="s">
        <v>150</v>
      </c>
      <c r="AX54" s="58">
        <v>1</v>
      </c>
      <c r="AY54" s="25">
        <v>1</v>
      </c>
      <c r="AZ54" t="s">
        <v>153</v>
      </c>
      <c r="BA54" s="25">
        <v>57.9</v>
      </c>
      <c r="BB54" s="25">
        <v>58.2</v>
      </c>
      <c r="BC54" s="25">
        <v>59</v>
      </c>
      <c r="BD54" s="25">
        <v>58.35</v>
      </c>
      <c r="BE54">
        <f t="shared" si="267"/>
        <v>0.30000000000000426</v>
      </c>
      <c r="BF54">
        <f t="shared" si="268"/>
        <v>1.1000000000000014</v>
      </c>
      <c r="BG54">
        <f t="shared" si="269"/>
        <v>0.45000000000000284</v>
      </c>
      <c r="BH54">
        <f t="shared" si="270"/>
        <v>0.51813471502591413</v>
      </c>
      <c r="BI54">
        <f t="shared" si="271"/>
        <v>1.8998272884283272</v>
      </c>
      <c r="BJ54">
        <f t="shared" si="272"/>
        <v>0.77720207253886509</v>
      </c>
      <c r="BK54">
        <f t="shared" si="273"/>
        <v>0.30496451737840735</v>
      </c>
      <c r="BL54">
        <f t="shared" si="274"/>
        <v>1.1182032303874792</v>
      </c>
      <c r="BM54">
        <f t="shared" si="275"/>
        <v>0.45744677606760747</v>
      </c>
      <c r="BN54" s="45">
        <v>0</v>
      </c>
      <c r="BO54" s="45">
        <v>2</v>
      </c>
      <c r="BP54" s="45">
        <v>2</v>
      </c>
      <c r="BQ54" s="45">
        <v>0</v>
      </c>
      <c r="BR54" s="45">
        <f t="shared" si="276"/>
        <v>2</v>
      </c>
      <c r="BS54" s="45">
        <f t="shared" si="277"/>
        <v>2</v>
      </c>
      <c r="BT54" s="45">
        <f t="shared" si="278"/>
        <v>0</v>
      </c>
      <c r="BU54" s="45">
        <v>0</v>
      </c>
      <c r="BV54" s="45">
        <v>3</v>
      </c>
      <c r="BW54" s="45">
        <v>3</v>
      </c>
      <c r="BX54" s="45">
        <v>3</v>
      </c>
      <c r="BY54" s="45">
        <f t="shared" si="279"/>
        <v>3</v>
      </c>
      <c r="BZ54" s="45">
        <f t="shared" si="280"/>
        <v>3</v>
      </c>
      <c r="CA54" s="45">
        <f t="shared" si="281"/>
        <v>3</v>
      </c>
      <c r="CB54" s="45">
        <v>4</v>
      </c>
      <c r="CC54" s="45">
        <v>2.14</v>
      </c>
      <c r="CD54" s="45">
        <v>2.21</v>
      </c>
      <c r="CE54" s="45">
        <v>2.4700000000000002</v>
      </c>
      <c r="CF54" s="45">
        <v>2.2000000000000002</v>
      </c>
      <c r="CG54" s="45">
        <f t="shared" si="282"/>
        <v>1.2595644496762801</v>
      </c>
      <c r="CH54" s="45">
        <f t="shared" si="283"/>
        <v>1.3007651559741022</v>
      </c>
      <c r="CI54" s="45">
        <f t="shared" si="284"/>
        <v>1.453796350794585</v>
      </c>
      <c r="CJ54" s="45">
        <f t="shared" si="285"/>
        <v>1.2948793407886994</v>
      </c>
      <c r="CK54" s="45">
        <f t="shared" si="286"/>
        <v>1.2284730195177958</v>
      </c>
      <c r="CL54" s="45">
        <f t="shared" si="287"/>
        <v>1.2686567164179103</v>
      </c>
      <c r="CM54" s="45">
        <f t="shared" si="288"/>
        <v>1.4179104477611941</v>
      </c>
      <c r="CN54" s="45">
        <f t="shared" si="289"/>
        <v>1.2629161882893227</v>
      </c>
      <c r="CO54" s="45">
        <f t="shared" si="290"/>
        <v>0.7052083923753133</v>
      </c>
      <c r="CP54" s="45">
        <f t="shared" si="291"/>
        <v>0.72827595661188882</v>
      </c>
      <c r="CQ54" s="45">
        <f t="shared" si="292"/>
        <v>0.81395548091917003</v>
      </c>
      <c r="CR54" s="45">
        <f t="shared" si="293"/>
        <v>0.72498059029237816</v>
      </c>
      <c r="CS54">
        <f t="shared" si="411"/>
        <v>6.999999999999984E-2</v>
      </c>
      <c r="CT54" s="45">
        <f t="shared" si="294"/>
        <v>0.33000000000000007</v>
      </c>
      <c r="CU54" s="45">
        <f t="shared" si="295"/>
        <v>6.0000000000000053E-2</v>
      </c>
      <c r="CV54" s="45">
        <f t="shared" si="296"/>
        <v>4.1200706297822152E-2</v>
      </c>
      <c r="CW54" s="45">
        <f t="shared" si="297"/>
        <v>0.19423190111830491</v>
      </c>
      <c r="CX54" s="45">
        <f t="shared" si="298"/>
        <v>3.5314891112419103E-2</v>
      </c>
      <c r="CY54" s="45">
        <f t="shared" si="299"/>
        <v>4.0183696900114717E-2</v>
      </c>
      <c r="CZ54" s="45">
        <f t="shared" si="300"/>
        <v>0.18943742824339843</v>
      </c>
      <c r="DA54" s="45">
        <f t="shared" si="413"/>
        <v>3.4443168771527012E-2</v>
      </c>
      <c r="DB54" s="45">
        <v>1.99</v>
      </c>
      <c r="DC54" s="45">
        <v>2.02</v>
      </c>
      <c r="DD54" s="45">
        <v>2.35</v>
      </c>
      <c r="DE54" s="45">
        <v>2.02</v>
      </c>
      <c r="DF54" s="45">
        <f t="shared" si="301"/>
        <v>1.1712772218952325</v>
      </c>
      <c r="DG54" s="45">
        <f t="shared" si="302"/>
        <v>1.1889346674514421</v>
      </c>
      <c r="DH54" s="45">
        <f t="shared" si="303"/>
        <v>1.383166568569747</v>
      </c>
      <c r="DI54" s="45">
        <f t="shared" si="304"/>
        <v>1.1889346674514421</v>
      </c>
      <c r="DJ54" s="45">
        <f t="shared" si="305"/>
        <v>1.1423650975889781</v>
      </c>
      <c r="DK54" s="45">
        <f t="shared" si="306"/>
        <v>1.1595866819747418</v>
      </c>
      <c r="DL54" s="45">
        <f t="shared" si="307"/>
        <v>1.3490241102181402</v>
      </c>
      <c r="DM54" s="45">
        <f t="shared" si="308"/>
        <v>1.1595866819747418</v>
      </c>
      <c r="DN54" s="45">
        <f t="shared" si="309"/>
        <v>0.65577789758265104</v>
      </c>
      <c r="DO54" s="45">
        <f t="shared" si="310"/>
        <v>0.66566399654118347</v>
      </c>
      <c r="DP54" s="45">
        <f t="shared" si="311"/>
        <v>0.7744110850850402</v>
      </c>
      <c r="DQ54" s="45">
        <f t="shared" si="312"/>
        <v>0.66566399654118347</v>
      </c>
      <c r="DR54">
        <f t="shared" si="412"/>
        <v>3.0000000000000027E-2</v>
      </c>
      <c r="DS54" s="45">
        <f t="shared" si="313"/>
        <v>0.3600000000000001</v>
      </c>
      <c r="DT54" s="45">
        <f t="shared" si="314"/>
        <v>3.0000000000000027E-2</v>
      </c>
      <c r="DU54" s="45">
        <f t="shared" si="315"/>
        <v>1.7657445556209551E-2</v>
      </c>
      <c r="DV54" s="45">
        <f t="shared" si="316"/>
        <v>0.21188934667451448</v>
      </c>
      <c r="DW54" s="45">
        <f t="shared" si="317"/>
        <v>1.7657445556209551E-2</v>
      </c>
      <c r="DX54" s="45">
        <f t="shared" si="318"/>
        <v>1.7221584385763506E-2</v>
      </c>
      <c r="DY54" s="45">
        <f t="shared" si="319"/>
        <v>0.20665901262916195</v>
      </c>
      <c r="DZ54" s="45">
        <f t="shared" si="320"/>
        <v>1.7221584385763506E-2</v>
      </c>
      <c r="EA54" s="45">
        <v>0.15</v>
      </c>
      <c r="EB54" s="45">
        <v>0.19</v>
      </c>
      <c r="EC54" s="45">
        <v>0.12</v>
      </c>
      <c r="ED54" s="45">
        <v>0.18</v>
      </c>
      <c r="EE54" s="45">
        <f t="shared" si="321"/>
        <v>8.8287227781047667E-2</v>
      </c>
      <c r="EF54" s="45">
        <f t="shared" si="322"/>
        <v>0.11183048852266038</v>
      </c>
      <c r="EG54" s="45">
        <f t="shared" si="323"/>
        <v>7.0629782224838136E-2</v>
      </c>
      <c r="EH54" s="45">
        <f t="shared" si="324"/>
        <v>0.1059446733372572</v>
      </c>
      <c r="EI54" s="45">
        <f t="shared" si="325"/>
        <v>8.6107921928817444E-2</v>
      </c>
      <c r="EJ54" s="45">
        <f t="shared" si="326"/>
        <v>0.10907003444316878</v>
      </c>
      <c r="EK54" s="45">
        <f t="shared" si="327"/>
        <v>6.8886337543053955E-2</v>
      </c>
      <c r="EL54" s="45">
        <f t="shared" si="328"/>
        <v>0.10332950631458093</v>
      </c>
      <c r="EM54" s="45">
        <f t="shared" si="329"/>
        <v>4.9430494792662143E-2</v>
      </c>
      <c r="EN54" s="45">
        <f t="shared" si="330"/>
        <v>6.261196007070538E-2</v>
      </c>
      <c r="EO54" s="45">
        <f t="shared" si="331"/>
        <v>3.9544395834129713E-2</v>
      </c>
      <c r="EP54" s="45">
        <f t="shared" si="332"/>
        <v>5.9316593751194566E-2</v>
      </c>
      <c r="EQ54" s="45">
        <f t="shared" si="333"/>
        <v>4.0000000000000008E-2</v>
      </c>
      <c r="ER54" s="45">
        <f t="shared" si="334"/>
        <v>-0.03</v>
      </c>
      <c r="ES54" s="45">
        <f t="shared" si="335"/>
        <v>0.03</v>
      </c>
      <c r="ET54" s="45">
        <f t="shared" si="336"/>
        <v>2.3543260741612716E-2</v>
      </c>
      <c r="EU54" s="45">
        <f t="shared" si="337"/>
        <v>-1.7657445556209534E-2</v>
      </c>
      <c r="EV54" s="45">
        <f t="shared" si="338"/>
        <v>1.7657445556209534E-2</v>
      </c>
      <c r="EW54" s="45">
        <f t="shared" si="339"/>
        <v>2.2962112514351325E-2</v>
      </c>
      <c r="EX54" s="45">
        <f t="shared" si="340"/>
        <v>-1.7221584385763489E-2</v>
      </c>
      <c r="EY54" s="45">
        <f t="shared" si="341"/>
        <v>1.7221584385763489E-2</v>
      </c>
      <c r="EZ54" s="45">
        <v>-0.02</v>
      </c>
      <c r="FA54" s="45">
        <v>-0.5</v>
      </c>
      <c r="FB54" s="45">
        <v>-0.6</v>
      </c>
      <c r="FC54" s="45">
        <v>-0.38</v>
      </c>
      <c r="FD54" s="45">
        <f t="shared" si="342"/>
        <v>-1.1771630370806356E-2</v>
      </c>
      <c r="FE54" s="45">
        <f t="shared" si="343"/>
        <v>-0.29429075927015891</v>
      </c>
      <c r="FF54" s="45">
        <f t="shared" si="344"/>
        <v>-0.35314891112419067</v>
      </c>
      <c r="FG54" s="45">
        <f t="shared" si="345"/>
        <v>-0.22366097704532076</v>
      </c>
      <c r="FH54" s="45">
        <f t="shared" si="346"/>
        <v>-1.1481056257175661E-2</v>
      </c>
      <c r="FI54" s="45">
        <f t="shared" si="347"/>
        <v>-0.28702640642939148</v>
      </c>
      <c r="FJ54" s="45">
        <f t="shared" si="348"/>
        <v>-0.34443168771526977</v>
      </c>
      <c r="FK54" s="45">
        <f t="shared" si="349"/>
        <v>-0.21814006888633755</v>
      </c>
      <c r="FL54" s="45">
        <f t="shared" si="350"/>
        <v>-6.5907326390216188E-3</v>
      </c>
      <c r="FM54" s="45">
        <f t="shared" si="351"/>
        <v>-0.16476831597554048</v>
      </c>
      <c r="FN54" s="45">
        <f t="shared" si="352"/>
        <v>-0.19772197917064857</v>
      </c>
      <c r="FO54" s="45">
        <f t="shared" si="353"/>
        <v>-0.12522392014141076</v>
      </c>
      <c r="FP54" s="45">
        <f t="shared" si="354"/>
        <v>-0.48</v>
      </c>
      <c r="FQ54" s="45">
        <f t="shared" si="355"/>
        <v>-0.57999999999999996</v>
      </c>
      <c r="FR54" s="45">
        <f t="shared" si="356"/>
        <v>-0.36</v>
      </c>
      <c r="FS54" s="45">
        <f t="shared" si="357"/>
        <v>-0.28251912889935255</v>
      </c>
      <c r="FT54" s="45">
        <f t="shared" si="358"/>
        <v>-0.3413772807533843</v>
      </c>
      <c r="FU54" s="45">
        <f t="shared" si="359"/>
        <v>-0.21188934667451439</v>
      </c>
      <c r="FV54" s="45">
        <f t="shared" si="360"/>
        <v>-0.27554535017221582</v>
      </c>
      <c r="FW54" s="45">
        <f t="shared" si="361"/>
        <v>-0.33295063145809412</v>
      </c>
      <c r="FX54" s="45">
        <f t="shared" si="362"/>
        <v>-0.20665901262916186</v>
      </c>
      <c r="FY54" s="45">
        <v>6.33</v>
      </c>
      <c r="FZ54" s="45">
        <v>8.07</v>
      </c>
      <c r="GA54" s="45">
        <v>9.2200000000000006</v>
      </c>
      <c r="GB54" s="45">
        <v>7.52</v>
      </c>
      <c r="GC54" s="45">
        <f t="shared" si="363"/>
        <v>3.7257210123602116</v>
      </c>
      <c r="GD54" s="45">
        <f t="shared" si="364"/>
        <v>4.7498528546203653</v>
      </c>
      <c r="GE54" s="45">
        <f t="shared" si="365"/>
        <v>5.4267216009417307</v>
      </c>
      <c r="GF54" s="45">
        <f t="shared" si="366"/>
        <v>4.4261330194231894</v>
      </c>
      <c r="GG54" s="45">
        <f t="shared" si="367"/>
        <v>3.6337543053960966</v>
      </c>
      <c r="GH54" s="45">
        <f t="shared" si="368"/>
        <v>4.6326061997703789</v>
      </c>
      <c r="GI54" s="45">
        <f t="shared" si="369"/>
        <v>5.2927669345579798</v>
      </c>
      <c r="GJ54" s="45">
        <f t="shared" si="370"/>
        <v>4.3168771526980478</v>
      </c>
      <c r="GK54" s="45">
        <f t="shared" si="371"/>
        <v>2.0859668802503424</v>
      </c>
      <c r="GL54" s="45">
        <f t="shared" si="372"/>
        <v>2.6593606198452231</v>
      </c>
      <c r="GM54" s="45">
        <f t="shared" si="373"/>
        <v>3.0383277465889664</v>
      </c>
      <c r="GN54" s="45">
        <f t="shared" si="374"/>
        <v>2.4781154722721284</v>
      </c>
      <c r="GO54" s="45">
        <f t="shared" si="375"/>
        <v>1.7400000000000002</v>
      </c>
      <c r="GP54" s="45">
        <f t="shared" si="376"/>
        <v>2.8900000000000006</v>
      </c>
      <c r="GQ54" s="45">
        <f t="shared" si="377"/>
        <v>1.1899999999999995</v>
      </c>
      <c r="GR54" s="45">
        <f t="shared" si="378"/>
        <v>1.0241318422601531</v>
      </c>
      <c r="GS54" s="45">
        <f t="shared" si="379"/>
        <v>1.7010005885815187</v>
      </c>
      <c r="GT54" s="45">
        <f t="shared" si="380"/>
        <v>0.7004120070629779</v>
      </c>
      <c r="GU54" s="45">
        <f t="shared" si="381"/>
        <v>0.99885189437428257</v>
      </c>
      <c r="GV54" s="45">
        <f t="shared" si="382"/>
        <v>1.6590126291618832</v>
      </c>
      <c r="GW54" s="45">
        <f t="shared" si="383"/>
        <v>0.6831228473019515</v>
      </c>
      <c r="GX54" s="45">
        <v>0.76</v>
      </c>
      <c r="GY54" s="45">
        <v>1.76</v>
      </c>
      <c r="GZ54" s="45">
        <v>2.2799999999999998</v>
      </c>
      <c r="HA54" s="45">
        <v>1.26</v>
      </c>
      <c r="HB54" s="45">
        <f t="shared" si="384"/>
        <v>0.44732195409064152</v>
      </c>
      <c r="HC54" s="45">
        <f t="shared" si="385"/>
        <v>1.0359034726309593</v>
      </c>
      <c r="HD54" s="45">
        <f t="shared" si="386"/>
        <v>1.3419658622719246</v>
      </c>
      <c r="HE54" s="45">
        <f t="shared" si="387"/>
        <v>0.74161271336080048</v>
      </c>
      <c r="HF54" s="45">
        <f t="shared" si="388"/>
        <v>0.4362801377726751</v>
      </c>
      <c r="HG54" s="45">
        <f t="shared" si="389"/>
        <v>1.010332950631458</v>
      </c>
      <c r="HH54" s="45">
        <f t="shared" si="390"/>
        <v>1.3088404133180251</v>
      </c>
      <c r="HI54" s="45">
        <f t="shared" si="391"/>
        <v>0.72330654420206664</v>
      </c>
      <c r="HJ54" s="45">
        <f t="shared" si="392"/>
        <v>0.25044784028282152</v>
      </c>
      <c r="HK54" s="45">
        <f t="shared" si="393"/>
        <v>0.57998447223390248</v>
      </c>
      <c r="HL54" s="45">
        <f t="shared" si="394"/>
        <v>0.75134352084846445</v>
      </c>
      <c r="HM54" s="45">
        <f t="shared" si="395"/>
        <v>0.415216156258362</v>
      </c>
      <c r="HN54" s="45">
        <f t="shared" si="396"/>
        <v>1</v>
      </c>
      <c r="HO54" s="45">
        <f t="shared" si="397"/>
        <v>1.5199999999999998</v>
      </c>
      <c r="HP54" s="45">
        <f t="shared" si="398"/>
        <v>0.5</v>
      </c>
      <c r="HQ54" s="45">
        <f t="shared" si="399"/>
        <v>0.58858151854031782</v>
      </c>
      <c r="HR54" s="45">
        <f t="shared" si="400"/>
        <v>0.89464390818128292</v>
      </c>
      <c r="HS54" s="45">
        <f t="shared" si="401"/>
        <v>0.29429075927015891</v>
      </c>
      <c r="HT54" s="45">
        <f t="shared" si="402"/>
        <v>0.57405281285878296</v>
      </c>
      <c r="HU54" s="45">
        <f t="shared" si="403"/>
        <v>0.87256027554535009</v>
      </c>
      <c r="HV54" s="45">
        <f t="shared" si="404"/>
        <v>0.28702640642939148</v>
      </c>
      <c r="HW54" s="45">
        <v>1</v>
      </c>
      <c r="HX54" s="45">
        <v>0</v>
      </c>
      <c r="HY54" s="45">
        <v>0</v>
      </c>
      <c r="HZ54" s="45">
        <v>3880</v>
      </c>
      <c r="IA54" s="45">
        <v>95</v>
      </c>
      <c r="IB54" s="45">
        <v>3880</v>
      </c>
      <c r="IC54" s="45">
        <v>97.7</v>
      </c>
      <c r="ID54" s="45">
        <v>2460</v>
      </c>
      <c r="IE54" s="45">
        <v>75.3</v>
      </c>
      <c r="IF54" s="45">
        <v>63.46</v>
      </c>
      <c r="IG54" s="45">
        <v>16.559999999999999</v>
      </c>
      <c r="IH54" s="45">
        <v>96.7</v>
      </c>
      <c r="II54" s="45">
        <v>0</v>
      </c>
      <c r="IJ54" s="45">
        <v>0</v>
      </c>
      <c r="IK54" s="45">
        <v>0</v>
      </c>
      <c r="IL54" s="45">
        <v>0</v>
      </c>
      <c r="IM54" s="45">
        <v>0</v>
      </c>
      <c r="IN54" s="45">
        <v>0</v>
      </c>
      <c r="IO54" s="45">
        <v>0</v>
      </c>
      <c r="IP54" s="45">
        <v>0</v>
      </c>
      <c r="IQ54" s="45">
        <v>0</v>
      </c>
      <c r="IR54" s="45">
        <v>0</v>
      </c>
      <c r="IS54" s="49">
        <v>0</v>
      </c>
      <c r="IT54" s="49">
        <v>0</v>
      </c>
      <c r="IU54" s="49">
        <v>0</v>
      </c>
      <c r="IV54" s="45">
        <v>0</v>
      </c>
      <c r="IW54" s="45">
        <v>0</v>
      </c>
      <c r="IX54" s="45">
        <v>0</v>
      </c>
      <c r="IY54" s="45">
        <v>0</v>
      </c>
      <c r="IZ54" s="45">
        <v>0</v>
      </c>
      <c r="JA54" s="45">
        <v>0</v>
      </c>
      <c r="JB54" s="45">
        <v>1</v>
      </c>
      <c r="JC54" s="45">
        <v>1</v>
      </c>
      <c r="JD54" s="45">
        <v>1</v>
      </c>
      <c r="JE54" s="45">
        <v>0</v>
      </c>
      <c r="JF54" s="45">
        <v>0</v>
      </c>
      <c r="JG54" s="45">
        <v>0</v>
      </c>
      <c r="JH54" s="45">
        <v>0</v>
      </c>
      <c r="JI54" s="45">
        <v>0</v>
      </c>
      <c r="JJ54" s="45">
        <v>0</v>
      </c>
      <c r="JK54" s="45">
        <f>(CC54/CC13)*100</f>
        <v>118.88888888888889</v>
      </c>
      <c r="JL54" s="45">
        <f>(CG54/CG13)*100</f>
        <v>86.490092211104567</v>
      </c>
      <c r="JM54" s="45">
        <f>(CK54/CK13)*100</f>
        <v>98.141344559255018</v>
      </c>
      <c r="JN54" s="45">
        <f>(DB54/DB13)*100</f>
        <v>109.94475138121547</v>
      </c>
      <c r="JO54" s="45">
        <f>(DF54/DF13)*100</f>
        <v>79.983350622237964</v>
      </c>
      <c r="JP54" s="45">
        <f>(DJ54/DJ13)*100</f>
        <v>90.758066869223796</v>
      </c>
      <c r="JQ54" s="45">
        <f>(EA54/EA13)*100</f>
        <v>-1500</v>
      </c>
      <c r="JR54" s="45">
        <f>(EE54/EE13)*100</f>
        <v>-1091.2301353737489</v>
      </c>
      <c r="JS54" s="45">
        <f>(EI54/EI13)*100</f>
        <v>-1238.2319173363949</v>
      </c>
      <c r="JT54" s="45">
        <f>EZ54/EZ13*100</f>
        <v>9.0909090909090917</v>
      </c>
      <c r="JU54" s="45">
        <f>FD54/FD13*100</f>
        <v>6.6135159719621166</v>
      </c>
      <c r="JV54" s="45">
        <f>FH54/FH13*100</f>
        <v>7.5044358626448187</v>
      </c>
      <c r="JW54" s="45">
        <f>FY54/FY13*100</f>
        <v>98.598130841121502</v>
      </c>
      <c r="JX54" s="45">
        <f>GC54/GC13*100</f>
        <v>71.728834443570435</v>
      </c>
      <c r="JY54" s="45">
        <f>GG54/GG13*100</f>
        <v>81.39156839812442</v>
      </c>
      <c r="JZ54" s="45">
        <f>GX54/GX13*100</f>
        <v>108.57142857142858</v>
      </c>
      <c r="KA54" s="45">
        <f>HB54/HB13*100</f>
        <v>78.984276465147573</v>
      </c>
      <c r="KB54" s="45">
        <f>HF54/HF13*100</f>
        <v>89.62440544530098</v>
      </c>
      <c r="KC54" s="45">
        <f t="shared" si="405"/>
        <v>3.1967000000000003</v>
      </c>
      <c r="KD54" s="45">
        <f t="shared" si="406"/>
        <v>66.944036037163329</v>
      </c>
      <c r="KE54" s="45">
        <f t="shared" si="407"/>
        <v>-6.4800000000000413E-2</v>
      </c>
      <c r="KF54" s="45">
        <f t="shared" si="408"/>
        <v>30.864197530864001</v>
      </c>
      <c r="KG54" s="45">
        <f t="shared" si="409"/>
        <v>5.2333999999999996</v>
      </c>
      <c r="KH54" s="45">
        <f t="shared" si="410"/>
        <v>120.95387319906754</v>
      </c>
    </row>
    <row r="55" spans="1:294">
      <c r="A55" s="70">
        <v>41</v>
      </c>
      <c r="B55" s="38">
        <v>37</v>
      </c>
      <c r="C55" s="60">
        <v>4136777</v>
      </c>
      <c r="D55" s="60">
        <v>84</v>
      </c>
      <c r="E55" s="45" t="s">
        <v>17</v>
      </c>
      <c r="F55" s="45">
        <v>1</v>
      </c>
      <c r="G55" s="45">
        <v>0</v>
      </c>
      <c r="H55" s="45">
        <v>155.9</v>
      </c>
      <c r="I55" s="45">
        <f t="shared" si="264"/>
        <v>1.5590000000000002</v>
      </c>
      <c r="J55" s="45">
        <f t="shared" si="265"/>
        <v>2.4304810000000003</v>
      </c>
      <c r="K55" s="45">
        <v>1.6120000000000001</v>
      </c>
      <c r="L55" s="45">
        <v>1</v>
      </c>
      <c r="M55" s="14" t="s">
        <v>38</v>
      </c>
      <c r="N55" s="14" t="s">
        <v>92</v>
      </c>
      <c r="O55" s="14" t="s">
        <v>91</v>
      </c>
      <c r="P55" s="14" t="s">
        <v>80</v>
      </c>
      <c r="Q55" s="14" t="s">
        <v>302</v>
      </c>
      <c r="S55" s="14">
        <v>0</v>
      </c>
      <c r="T55">
        <v>1</v>
      </c>
      <c r="U55" s="14">
        <v>1</v>
      </c>
      <c r="V55" s="45">
        <v>1</v>
      </c>
      <c r="W55" s="60">
        <v>1</v>
      </c>
      <c r="X55" s="14" t="s">
        <v>303</v>
      </c>
      <c r="AA55" s="45">
        <v>1</v>
      </c>
      <c r="AB55" s="45">
        <v>612</v>
      </c>
      <c r="AC55" s="45">
        <v>1</v>
      </c>
      <c r="AD55" s="45">
        <v>1</v>
      </c>
      <c r="AE55" s="45">
        <v>1</v>
      </c>
      <c r="AF55" s="16">
        <v>43815</v>
      </c>
      <c r="AG55" s="16">
        <v>43818</v>
      </c>
      <c r="AH55" s="16">
        <v>43827</v>
      </c>
      <c r="AI55" s="36">
        <v>1</v>
      </c>
      <c r="AJ55" s="26">
        <f t="shared" si="266"/>
        <v>9</v>
      </c>
      <c r="AK55" s="45" t="s">
        <v>98</v>
      </c>
      <c r="AM55" s="32">
        <v>1</v>
      </c>
      <c r="AN55" s="32">
        <v>3</v>
      </c>
      <c r="AO55" s="25">
        <v>0</v>
      </c>
      <c r="AP55" s="25">
        <v>235</v>
      </c>
      <c r="AQ55" s="25">
        <v>50</v>
      </c>
      <c r="AR55" s="25" t="s">
        <v>173</v>
      </c>
      <c r="AS55">
        <v>3</v>
      </c>
      <c r="AT55" s="58" t="s">
        <v>173</v>
      </c>
      <c r="AU55" s="58">
        <v>3</v>
      </c>
      <c r="AW55" s="25" t="s">
        <v>148</v>
      </c>
      <c r="AX55" s="58">
        <v>3</v>
      </c>
      <c r="AY55" s="25">
        <v>0</v>
      </c>
      <c r="BA55" s="25">
        <v>61.85</v>
      </c>
      <c r="BB55" s="25">
        <v>61.6</v>
      </c>
      <c r="BC55" s="25">
        <v>61.3</v>
      </c>
      <c r="BD55" s="25">
        <v>61</v>
      </c>
      <c r="BE55">
        <f t="shared" si="267"/>
        <v>-0.25</v>
      </c>
      <c r="BF55">
        <f t="shared" si="268"/>
        <v>-0.55000000000000426</v>
      </c>
      <c r="BG55">
        <f t="shared" si="269"/>
        <v>-0.85000000000000142</v>
      </c>
      <c r="BH55">
        <f t="shared" si="270"/>
        <v>-0.40420371867421184</v>
      </c>
      <c r="BI55">
        <f t="shared" si="271"/>
        <v>-0.88924818108327286</v>
      </c>
      <c r="BJ55">
        <f t="shared" si="272"/>
        <v>-1.3742926434923224</v>
      </c>
      <c r="BK55">
        <f t="shared" si="273"/>
        <v>-0.25074672374330759</v>
      </c>
      <c r="BL55">
        <f t="shared" si="274"/>
        <v>-0.5516427922352809</v>
      </c>
      <c r="BM55">
        <f t="shared" si="275"/>
        <v>-0.85253886072724705</v>
      </c>
      <c r="BN55" s="45">
        <v>0</v>
      </c>
      <c r="BO55" s="45">
        <v>4</v>
      </c>
      <c r="BP55" s="45">
        <v>3</v>
      </c>
      <c r="BQ55" s="45">
        <v>1</v>
      </c>
      <c r="BR55" s="45">
        <f t="shared" si="276"/>
        <v>4</v>
      </c>
      <c r="BS55" s="45">
        <f t="shared" si="277"/>
        <v>3</v>
      </c>
      <c r="BT55" s="45">
        <f t="shared" si="278"/>
        <v>1</v>
      </c>
      <c r="BU55" s="45">
        <v>3</v>
      </c>
      <c r="BV55" s="45">
        <v>6</v>
      </c>
      <c r="BW55" s="45">
        <v>6</v>
      </c>
      <c r="BX55" s="45">
        <v>9</v>
      </c>
      <c r="BY55" s="45">
        <f t="shared" si="279"/>
        <v>3</v>
      </c>
      <c r="BZ55" s="45">
        <f t="shared" si="280"/>
        <v>3</v>
      </c>
      <c r="CA55" s="45">
        <f t="shared" si="281"/>
        <v>6</v>
      </c>
      <c r="CB55" s="45">
        <v>12</v>
      </c>
      <c r="CC55" s="45">
        <v>3.46</v>
      </c>
      <c r="CD55" s="45">
        <v>3.7</v>
      </c>
      <c r="CE55" s="45">
        <v>3.8</v>
      </c>
      <c r="CF55" s="45">
        <v>3.18</v>
      </c>
      <c r="CG55" s="45">
        <f t="shared" si="282"/>
        <v>2.1464019851116625</v>
      </c>
      <c r="CH55" s="45">
        <f t="shared" si="283"/>
        <v>2.2952853598014888</v>
      </c>
      <c r="CI55" s="45">
        <f t="shared" si="284"/>
        <v>2.3573200992555829</v>
      </c>
      <c r="CJ55" s="45">
        <f t="shared" si="285"/>
        <v>1.9727047146401986</v>
      </c>
      <c r="CK55" s="45">
        <f t="shared" si="286"/>
        <v>2.2193713919178957</v>
      </c>
      <c r="CL55" s="45">
        <f t="shared" si="287"/>
        <v>2.3733162283515075</v>
      </c>
      <c r="CM55" s="45">
        <f t="shared" si="288"/>
        <v>2.4374599101988452</v>
      </c>
      <c r="CN55" s="45">
        <f t="shared" si="289"/>
        <v>2.0397690827453494</v>
      </c>
      <c r="CO55" s="45">
        <f t="shared" si="290"/>
        <v>1.4235865246426529</v>
      </c>
      <c r="CP55" s="45">
        <f t="shared" si="291"/>
        <v>1.5223324107450336</v>
      </c>
      <c r="CQ55" s="45">
        <f t="shared" si="292"/>
        <v>1.5634765299543585</v>
      </c>
      <c r="CR55" s="45">
        <f t="shared" si="293"/>
        <v>1.3083829908565423</v>
      </c>
      <c r="CS55">
        <f t="shared" si="411"/>
        <v>0.24000000000000021</v>
      </c>
      <c r="CT55" s="45">
        <f t="shared" si="294"/>
        <v>0.33999999999999986</v>
      </c>
      <c r="CU55" s="45">
        <f t="shared" si="295"/>
        <v>-0.2799999999999998</v>
      </c>
      <c r="CV55" s="45">
        <f t="shared" si="296"/>
        <v>0.14888337468982643</v>
      </c>
      <c r="CW55" s="45">
        <f t="shared" si="297"/>
        <v>0.2109181141439205</v>
      </c>
      <c r="CX55" s="45">
        <f t="shared" si="298"/>
        <v>-0.17369727047146388</v>
      </c>
      <c r="CY55" s="45">
        <f t="shared" si="299"/>
        <v>0.1539448364336114</v>
      </c>
      <c r="CZ55" s="45">
        <f t="shared" si="300"/>
        <v>0.21808851828094922</v>
      </c>
      <c r="DA55" s="45">
        <f t="shared" si="413"/>
        <v>-0.17960230917254635</v>
      </c>
      <c r="DB55" s="45">
        <v>2.54</v>
      </c>
      <c r="DC55" s="45">
        <v>2.74</v>
      </c>
      <c r="DD55" s="45">
        <v>2.83</v>
      </c>
      <c r="DE55" s="45">
        <v>2.46</v>
      </c>
      <c r="DF55" s="45">
        <f t="shared" si="301"/>
        <v>1.5756823821339949</v>
      </c>
      <c r="DG55" s="45">
        <f t="shared" si="302"/>
        <v>1.6997518610421836</v>
      </c>
      <c r="DH55" s="45">
        <f t="shared" si="303"/>
        <v>1.7555831265508683</v>
      </c>
      <c r="DI55" s="45">
        <f t="shared" si="304"/>
        <v>1.5260545905707195</v>
      </c>
      <c r="DJ55" s="45">
        <f t="shared" si="305"/>
        <v>1.6292495189223859</v>
      </c>
      <c r="DK55" s="45">
        <f t="shared" si="306"/>
        <v>1.7575368826170621</v>
      </c>
      <c r="DL55" s="45">
        <f t="shared" si="307"/>
        <v>1.8152661962796663</v>
      </c>
      <c r="DM55" s="45">
        <f t="shared" si="308"/>
        <v>1.5779345734445156</v>
      </c>
      <c r="DN55" s="45">
        <f t="shared" si="309"/>
        <v>1.0450606279168608</v>
      </c>
      <c r="DO55" s="45">
        <f t="shared" si="310"/>
        <v>1.1273488663355113</v>
      </c>
      <c r="DP55" s="45">
        <f t="shared" si="311"/>
        <v>1.1643785736239038</v>
      </c>
      <c r="DQ55" s="45">
        <f t="shared" si="312"/>
        <v>1.0121453325494005</v>
      </c>
      <c r="DR55">
        <f t="shared" si="412"/>
        <v>0.20000000000000018</v>
      </c>
      <c r="DS55" s="45">
        <f t="shared" si="313"/>
        <v>0.29000000000000004</v>
      </c>
      <c r="DT55" s="45">
        <f t="shared" si="314"/>
        <v>-8.0000000000000071E-2</v>
      </c>
      <c r="DU55" s="45">
        <f t="shared" si="315"/>
        <v>0.12406947890818869</v>
      </c>
      <c r="DV55" s="45">
        <f t="shared" si="316"/>
        <v>0.17990074441687345</v>
      </c>
      <c r="DW55" s="45">
        <f t="shared" si="317"/>
        <v>-4.9627791563275472E-2</v>
      </c>
      <c r="DX55" s="45">
        <f t="shared" si="318"/>
        <v>0.12828736369467617</v>
      </c>
      <c r="DY55" s="45">
        <f t="shared" si="319"/>
        <v>0.18601667735728031</v>
      </c>
      <c r="DZ55" s="45">
        <f t="shared" si="320"/>
        <v>-5.1314945477870473E-2</v>
      </c>
      <c r="EA55" s="45">
        <v>0.92</v>
      </c>
      <c r="EB55" s="45">
        <v>0.96</v>
      </c>
      <c r="EC55" s="45">
        <v>0.97</v>
      </c>
      <c r="ED55" s="45">
        <v>0.72</v>
      </c>
      <c r="EE55" s="45">
        <f t="shared" si="321"/>
        <v>0.57071960297766744</v>
      </c>
      <c r="EF55" s="45">
        <f t="shared" si="322"/>
        <v>0.59553349875930517</v>
      </c>
      <c r="EG55" s="45">
        <f t="shared" si="323"/>
        <v>0.6017369727047146</v>
      </c>
      <c r="EH55" s="45">
        <f t="shared" si="324"/>
        <v>0.44665012406947885</v>
      </c>
      <c r="EI55" s="45">
        <f t="shared" si="325"/>
        <v>0.59012187299550989</v>
      </c>
      <c r="EJ55" s="45">
        <f t="shared" si="326"/>
        <v>0.61577934573444504</v>
      </c>
      <c r="EK55" s="45">
        <f t="shared" si="327"/>
        <v>0.62219371391917888</v>
      </c>
      <c r="EL55" s="45">
        <f t="shared" si="328"/>
        <v>0.46183450930083381</v>
      </c>
      <c r="EM55" s="45">
        <f t="shared" si="329"/>
        <v>0.37852589672579212</v>
      </c>
      <c r="EN55" s="45">
        <f t="shared" si="330"/>
        <v>0.39498354440952216</v>
      </c>
      <c r="EO55" s="45">
        <f t="shared" si="331"/>
        <v>0.3990979563304547</v>
      </c>
      <c r="EP55" s="45">
        <f t="shared" si="332"/>
        <v>0.2962376583071416</v>
      </c>
      <c r="EQ55" s="45">
        <f t="shared" si="333"/>
        <v>3.9999999999999925E-2</v>
      </c>
      <c r="ER55" s="45">
        <f t="shared" si="334"/>
        <v>4.9999999999999933E-2</v>
      </c>
      <c r="ES55" s="45">
        <f t="shared" si="335"/>
        <v>-0.20000000000000007</v>
      </c>
      <c r="ET55" s="45">
        <f t="shared" si="336"/>
        <v>2.481389578163767E-2</v>
      </c>
      <c r="EU55" s="45">
        <f t="shared" si="337"/>
        <v>3.1017369727047103E-2</v>
      </c>
      <c r="EV55" s="45">
        <f t="shared" si="338"/>
        <v>-0.12406947890818862</v>
      </c>
      <c r="EW55" s="45">
        <f t="shared" si="339"/>
        <v>2.5657472738935164E-2</v>
      </c>
      <c r="EX55" s="45">
        <f t="shared" si="340"/>
        <v>3.2071840923668972E-2</v>
      </c>
      <c r="EY55" s="45">
        <f t="shared" si="341"/>
        <v>-0.12828736369467611</v>
      </c>
      <c r="EZ55" s="45">
        <v>-1</v>
      </c>
      <c r="FA55" s="45">
        <v>-1.73</v>
      </c>
      <c r="FB55" s="45">
        <v>-2.57</v>
      </c>
      <c r="FC55" s="45">
        <v>-1.26</v>
      </c>
      <c r="FD55" s="45">
        <f t="shared" si="342"/>
        <v>-0.6203473945409429</v>
      </c>
      <c r="FE55" s="45">
        <f t="shared" si="343"/>
        <v>-1.0732009925558312</v>
      </c>
      <c r="FF55" s="45">
        <f t="shared" si="344"/>
        <v>-1.5942928039702231</v>
      </c>
      <c r="FG55" s="45">
        <f t="shared" si="345"/>
        <v>-0.78163771712158803</v>
      </c>
      <c r="FH55" s="45">
        <f t="shared" si="346"/>
        <v>-0.6414368184733803</v>
      </c>
      <c r="FI55" s="45">
        <f t="shared" si="347"/>
        <v>-1.1096856959589478</v>
      </c>
      <c r="FJ55" s="45">
        <f t="shared" si="348"/>
        <v>-1.6484926234765873</v>
      </c>
      <c r="FK55" s="45">
        <f t="shared" si="349"/>
        <v>-0.80821039127645922</v>
      </c>
      <c r="FL55" s="45">
        <f t="shared" si="350"/>
        <v>-0.41144119209325225</v>
      </c>
      <c r="FM55" s="45">
        <f t="shared" si="351"/>
        <v>-0.71179326232132645</v>
      </c>
      <c r="FN55" s="45">
        <f t="shared" si="352"/>
        <v>-1.0574038636796583</v>
      </c>
      <c r="FO55" s="45">
        <f t="shared" si="353"/>
        <v>-0.51841590203749788</v>
      </c>
      <c r="FP55" s="45">
        <f t="shared" si="354"/>
        <v>-0.73</v>
      </c>
      <c r="FQ55" s="45">
        <f t="shared" si="355"/>
        <v>-1.5699999999999998</v>
      </c>
      <c r="FR55" s="45">
        <f t="shared" si="356"/>
        <v>-0.26</v>
      </c>
      <c r="FS55" s="45">
        <f t="shared" si="357"/>
        <v>-0.45285359801488828</v>
      </c>
      <c r="FT55" s="45">
        <f t="shared" si="358"/>
        <v>-0.97394540942928021</v>
      </c>
      <c r="FU55" s="45">
        <f t="shared" si="359"/>
        <v>-0.16129032258064516</v>
      </c>
      <c r="FV55" s="45">
        <f t="shared" si="360"/>
        <v>-0.46824887748556759</v>
      </c>
      <c r="FW55" s="45">
        <f t="shared" si="361"/>
        <v>-1.007055805003207</v>
      </c>
      <c r="FX55" s="45">
        <f t="shared" si="362"/>
        <v>-0.16677357280307889</v>
      </c>
      <c r="FY55" s="45">
        <v>14.41</v>
      </c>
      <c r="FZ55" s="45">
        <v>17.86</v>
      </c>
      <c r="GA55" s="45">
        <v>19.559999999999999</v>
      </c>
      <c r="GB55" s="45">
        <v>17.010000000000002</v>
      </c>
      <c r="GC55" s="45">
        <f t="shared" si="363"/>
        <v>8.9392059553349874</v>
      </c>
      <c r="GD55" s="45">
        <f t="shared" si="364"/>
        <v>11.07940446650124</v>
      </c>
      <c r="GE55" s="45">
        <f t="shared" si="365"/>
        <v>12.133995037220842</v>
      </c>
      <c r="GF55" s="45">
        <f t="shared" si="366"/>
        <v>10.552109181141439</v>
      </c>
      <c r="GG55" s="45">
        <f t="shared" si="367"/>
        <v>9.2431045542014107</v>
      </c>
      <c r="GH55" s="45">
        <f t="shared" si="368"/>
        <v>11.456061577934571</v>
      </c>
      <c r="GI55" s="45">
        <f t="shared" si="369"/>
        <v>12.546504169339318</v>
      </c>
      <c r="GJ55" s="45">
        <f t="shared" si="370"/>
        <v>10.910840282232201</v>
      </c>
      <c r="GK55" s="45">
        <f t="shared" si="371"/>
        <v>5.9288675780637652</v>
      </c>
      <c r="GL55" s="45">
        <f t="shared" si="372"/>
        <v>7.348339690785485</v>
      </c>
      <c r="GM55" s="45">
        <f t="shared" si="373"/>
        <v>8.0477897173440134</v>
      </c>
      <c r="GN55" s="45">
        <f t="shared" si="374"/>
        <v>6.9986146775062217</v>
      </c>
      <c r="GO55" s="45">
        <f t="shared" si="375"/>
        <v>3.4499999999999993</v>
      </c>
      <c r="GP55" s="45">
        <f t="shared" si="376"/>
        <v>5.1499999999999986</v>
      </c>
      <c r="GQ55" s="45">
        <f t="shared" si="377"/>
        <v>2.6000000000000014</v>
      </c>
      <c r="GR55" s="45">
        <f t="shared" si="378"/>
        <v>2.1401985111662527</v>
      </c>
      <c r="GS55" s="45">
        <f t="shared" si="379"/>
        <v>3.1947890818858551</v>
      </c>
      <c r="GT55" s="45">
        <f t="shared" si="380"/>
        <v>1.6129032258064524</v>
      </c>
      <c r="GU55" s="45">
        <f t="shared" si="381"/>
        <v>2.2129570237331615</v>
      </c>
      <c r="GV55" s="45">
        <f t="shared" si="382"/>
        <v>3.3033996151379075</v>
      </c>
      <c r="GW55" s="45">
        <f t="shared" si="383"/>
        <v>1.6677357280307896</v>
      </c>
      <c r="GX55" s="45">
        <v>5.67</v>
      </c>
      <c r="GY55" s="45">
        <v>12.32</v>
      </c>
      <c r="GZ55" s="45">
        <v>21.08</v>
      </c>
      <c r="HA55" s="45">
        <v>8.8800000000000008</v>
      </c>
      <c r="HB55" s="45">
        <f t="shared" si="384"/>
        <v>3.517369727047146</v>
      </c>
      <c r="HC55" s="45">
        <f t="shared" si="385"/>
        <v>7.6426799007444162</v>
      </c>
      <c r="HD55" s="45">
        <f t="shared" si="386"/>
        <v>13.076923076923075</v>
      </c>
      <c r="HE55" s="45">
        <f t="shared" si="387"/>
        <v>5.5086848635235732</v>
      </c>
      <c r="HF55" s="45">
        <f t="shared" si="388"/>
        <v>3.6369467607440664</v>
      </c>
      <c r="HG55" s="45">
        <f t="shared" si="389"/>
        <v>7.9025016035920457</v>
      </c>
      <c r="HH55" s="45">
        <f t="shared" si="390"/>
        <v>13.521488133418856</v>
      </c>
      <c r="HI55" s="45">
        <f t="shared" si="391"/>
        <v>5.6959589480436179</v>
      </c>
      <c r="HJ55" s="45">
        <f t="shared" si="392"/>
        <v>2.3328715591687401</v>
      </c>
      <c r="HK55" s="45">
        <f t="shared" si="393"/>
        <v>5.0689554865888677</v>
      </c>
      <c r="HL55" s="45">
        <f t="shared" si="394"/>
        <v>8.6731803293257563</v>
      </c>
      <c r="HM55" s="45">
        <f t="shared" si="395"/>
        <v>3.6535977857880804</v>
      </c>
      <c r="HN55" s="45">
        <f t="shared" si="396"/>
        <v>6.65</v>
      </c>
      <c r="HO55" s="45">
        <f t="shared" si="397"/>
        <v>15.409999999999998</v>
      </c>
      <c r="HP55" s="45">
        <f t="shared" si="398"/>
        <v>3.2100000000000009</v>
      </c>
      <c r="HQ55" s="45">
        <f t="shared" si="399"/>
        <v>4.1253101736972706</v>
      </c>
      <c r="HR55" s="45">
        <f t="shared" si="400"/>
        <v>9.5595533498759284</v>
      </c>
      <c r="HS55" s="45">
        <f t="shared" si="401"/>
        <v>1.9913151364764272</v>
      </c>
      <c r="HT55" s="45">
        <f t="shared" si="402"/>
        <v>4.2655548428479788</v>
      </c>
      <c r="HU55" s="45">
        <f t="shared" si="403"/>
        <v>9.8845413726747893</v>
      </c>
      <c r="HV55" s="45">
        <f t="shared" si="404"/>
        <v>2.0590121872995515</v>
      </c>
      <c r="HW55" s="45">
        <v>0</v>
      </c>
      <c r="HX55" s="45">
        <v>0</v>
      </c>
      <c r="HY55" s="45">
        <v>0</v>
      </c>
      <c r="HZ55" s="45">
        <v>2930</v>
      </c>
      <c r="IA55" s="45">
        <v>105.8</v>
      </c>
      <c r="IB55" s="45">
        <v>3000</v>
      </c>
      <c r="IC55" s="45">
        <v>111.3</v>
      </c>
      <c r="ID55" s="45">
        <v>1640</v>
      </c>
      <c r="IE55" s="45">
        <v>80.900000000000006</v>
      </c>
      <c r="IF55" s="45">
        <v>57.83</v>
      </c>
      <c r="IG55" s="45">
        <v>12.2</v>
      </c>
      <c r="IH55" s="45">
        <v>108.9</v>
      </c>
      <c r="II55" s="45">
        <v>0</v>
      </c>
      <c r="IJ55" s="45">
        <v>0</v>
      </c>
      <c r="IK55" s="45">
        <v>0</v>
      </c>
      <c r="IL55" s="45">
        <v>0</v>
      </c>
      <c r="IM55" s="45">
        <v>0</v>
      </c>
      <c r="IN55" s="45">
        <v>0</v>
      </c>
      <c r="IO55" s="45">
        <v>0</v>
      </c>
      <c r="IP55" s="45">
        <v>0</v>
      </c>
      <c r="IQ55" s="45">
        <v>0</v>
      </c>
      <c r="IR55" s="45">
        <v>0</v>
      </c>
      <c r="IS55" s="45">
        <v>1</v>
      </c>
      <c r="IT55" s="45">
        <v>1</v>
      </c>
      <c r="IU55" s="45">
        <v>1</v>
      </c>
      <c r="IV55" s="49">
        <v>1</v>
      </c>
      <c r="IW55" s="45">
        <v>1</v>
      </c>
      <c r="IX55" s="49">
        <v>1</v>
      </c>
      <c r="IY55" s="45">
        <v>1</v>
      </c>
      <c r="IZ55" s="45">
        <v>1</v>
      </c>
      <c r="JA55" s="45">
        <v>1</v>
      </c>
      <c r="JB55" s="45">
        <v>0</v>
      </c>
      <c r="JC55" s="45">
        <v>0</v>
      </c>
      <c r="JD55" s="45">
        <v>0</v>
      </c>
      <c r="JE55" s="45">
        <v>1</v>
      </c>
      <c r="JF55" s="45">
        <v>1</v>
      </c>
      <c r="JG55" s="45">
        <v>1</v>
      </c>
      <c r="JH55" s="45">
        <v>1</v>
      </c>
      <c r="JI55" s="45">
        <v>1</v>
      </c>
      <c r="JJ55" s="45">
        <v>1</v>
      </c>
      <c r="JK55" s="45">
        <f>(CC55/CC13)*100</f>
        <v>192.2222222222222</v>
      </c>
      <c r="JL55" s="45">
        <f>(CG55/CG13)*100</f>
        <v>147.38626964433413</v>
      </c>
      <c r="JM55" s="45">
        <f>(CK55/CK13)*100</f>
        <v>177.30311453210746</v>
      </c>
      <c r="JN55" s="45">
        <f>(DB55/DB13)*100</f>
        <v>140.33149171270719</v>
      </c>
      <c r="JO55" s="45">
        <f>(DF55/DF13)*100</f>
        <v>107.59908421644295</v>
      </c>
      <c r="JP55" s="45">
        <f>(DJ55/DJ13)*100</f>
        <v>129.43982365803265</v>
      </c>
      <c r="JQ55" s="45">
        <f>(EA55/EA13)*100</f>
        <v>-9200</v>
      </c>
      <c r="JR55" s="45">
        <f>(EE55/EE13)*100</f>
        <v>-7054.0942928039685</v>
      </c>
      <c r="JS55" s="45">
        <f>(EI55/EI13)*100</f>
        <v>-8485.9525336754323</v>
      </c>
      <c r="JT55" s="45">
        <f>EZ55/EZ13*100</f>
        <v>454.54545454545456</v>
      </c>
      <c r="JU55" s="45">
        <f>FD55/FD13*100</f>
        <v>348.52244529663886</v>
      </c>
      <c r="JV55" s="45">
        <f>FH55/FH13*100</f>
        <v>419.26642952941859</v>
      </c>
      <c r="JW55" s="45">
        <f>FY55/FY13*100</f>
        <v>224.45482866043616</v>
      </c>
      <c r="JX55" s="45">
        <f>GC55/GC13*100</f>
        <v>172.10060063542124</v>
      </c>
      <c r="JY55" s="45">
        <f>GG55/GG13*100</f>
        <v>207.03402412681666</v>
      </c>
      <c r="JZ55" s="45">
        <f>GX55/GX13*100</f>
        <v>810</v>
      </c>
      <c r="KA55" s="45">
        <f>HB55/HB13*100</f>
        <v>621.06699751861049</v>
      </c>
      <c r="KB55" s="45">
        <f>HF55/HF13*100</f>
        <v>747.13277742142407</v>
      </c>
      <c r="KC55" s="45">
        <f t="shared" si="405"/>
        <v>2.8429000000000002</v>
      </c>
      <c r="KD55" s="45">
        <f t="shared" si="406"/>
        <v>121.70670793907628</v>
      </c>
      <c r="KE55" s="45">
        <f t="shared" si="407"/>
        <v>-0.26610000000000023</v>
      </c>
      <c r="KF55" s="45">
        <f t="shared" si="408"/>
        <v>375.79857196542622</v>
      </c>
      <c r="KG55" s="45">
        <f t="shared" si="409"/>
        <v>7.0267999999999979</v>
      </c>
      <c r="KH55" s="45">
        <f t="shared" si="410"/>
        <v>205.07201001878528</v>
      </c>
    </row>
    <row r="56" spans="1:294">
      <c r="A56" s="69">
        <v>42</v>
      </c>
      <c r="B56" s="38">
        <v>38</v>
      </c>
      <c r="C56" s="60">
        <v>1099377</v>
      </c>
      <c r="D56" s="60">
        <v>82</v>
      </c>
      <c r="E56" s="45" t="s">
        <v>17</v>
      </c>
      <c r="F56" s="45">
        <v>1</v>
      </c>
      <c r="G56" s="45">
        <v>0</v>
      </c>
      <c r="H56" s="45">
        <v>174.8</v>
      </c>
      <c r="I56" s="45">
        <f t="shared" si="264"/>
        <v>1.7480000000000002</v>
      </c>
      <c r="J56" s="45">
        <f t="shared" si="265"/>
        <v>3.0555040000000009</v>
      </c>
      <c r="K56" s="45">
        <v>1.736</v>
      </c>
      <c r="L56" s="45">
        <v>1</v>
      </c>
      <c r="M56" s="14" t="s">
        <v>38</v>
      </c>
      <c r="N56" s="14" t="s">
        <v>71</v>
      </c>
      <c r="O56" s="14" t="s">
        <v>304</v>
      </c>
      <c r="P56" s="14" t="s">
        <v>305</v>
      </c>
      <c r="S56" s="14">
        <v>0</v>
      </c>
      <c r="T56">
        <v>2</v>
      </c>
      <c r="U56" s="14">
        <v>1</v>
      </c>
      <c r="V56" s="45">
        <v>1</v>
      </c>
      <c r="W56" s="60">
        <v>1</v>
      </c>
      <c r="X56" s="14" t="s">
        <v>306</v>
      </c>
      <c r="Y56" s="14" t="s">
        <v>307</v>
      </c>
      <c r="AA56" s="45">
        <v>1</v>
      </c>
      <c r="AB56" s="45">
        <v>500</v>
      </c>
      <c r="AC56" s="45">
        <v>1</v>
      </c>
      <c r="AD56" s="45">
        <v>1</v>
      </c>
      <c r="AE56" s="45">
        <v>1</v>
      </c>
      <c r="AF56" s="16">
        <v>43819</v>
      </c>
      <c r="AG56" s="16">
        <v>43823</v>
      </c>
      <c r="AH56" s="16">
        <v>43845</v>
      </c>
      <c r="AI56" s="36">
        <v>3</v>
      </c>
      <c r="AJ56" s="26">
        <f t="shared" si="266"/>
        <v>22</v>
      </c>
      <c r="AK56" s="45" t="s">
        <v>100</v>
      </c>
      <c r="AM56" s="32">
        <v>3</v>
      </c>
      <c r="AN56" s="32">
        <v>5</v>
      </c>
      <c r="AO56" s="25">
        <v>0</v>
      </c>
      <c r="AP56" s="25">
        <v>231</v>
      </c>
      <c r="AQ56" s="25">
        <v>120</v>
      </c>
      <c r="AR56" s="25" t="s">
        <v>145</v>
      </c>
      <c r="AS56" s="58">
        <v>1</v>
      </c>
      <c r="AT56" s="58" t="s">
        <v>145</v>
      </c>
      <c r="AU56" s="58">
        <v>1</v>
      </c>
      <c r="AW56" s="25" t="s">
        <v>150</v>
      </c>
      <c r="AX56" s="58">
        <v>1</v>
      </c>
      <c r="AY56" s="25">
        <v>0</v>
      </c>
      <c r="BA56" s="25">
        <v>60.5</v>
      </c>
      <c r="BB56" s="25">
        <v>61.45</v>
      </c>
      <c r="BC56" s="25">
        <v>61.6</v>
      </c>
      <c r="BD56" s="25">
        <v>61.9</v>
      </c>
      <c r="BE56">
        <f t="shared" si="267"/>
        <v>0.95000000000000284</v>
      </c>
      <c r="BF56">
        <f t="shared" si="268"/>
        <v>1.1000000000000014</v>
      </c>
      <c r="BG56">
        <f t="shared" si="269"/>
        <v>1.3999999999999986</v>
      </c>
      <c r="BH56">
        <f t="shared" si="270"/>
        <v>1.5702479338843021</v>
      </c>
      <c r="BI56">
        <f t="shared" si="271"/>
        <v>1.8181818181818206</v>
      </c>
      <c r="BJ56">
        <f t="shared" si="272"/>
        <v>2.3140495867768571</v>
      </c>
      <c r="BK56">
        <f t="shared" si="273"/>
        <v>0.90452069924210954</v>
      </c>
      <c r="BL56">
        <f t="shared" si="274"/>
        <v>1.0473397570171779</v>
      </c>
      <c r="BM56">
        <f t="shared" si="275"/>
        <v>1.332977872567314</v>
      </c>
      <c r="BN56" s="45">
        <v>0</v>
      </c>
      <c r="BO56" s="45">
        <v>1</v>
      </c>
      <c r="BP56" s="45">
        <v>1</v>
      </c>
      <c r="BQ56" s="45">
        <v>1</v>
      </c>
      <c r="BR56" s="45">
        <f t="shared" si="276"/>
        <v>1</v>
      </c>
      <c r="BS56" s="45">
        <f t="shared" si="277"/>
        <v>1</v>
      </c>
      <c r="BT56" s="45">
        <f t="shared" si="278"/>
        <v>1</v>
      </c>
      <c r="BU56" s="45">
        <v>3</v>
      </c>
      <c r="BV56" s="45">
        <v>2</v>
      </c>
      <c r="BW56" s="45">
        <v>4</v>
      </c>
      <c r="BX56" s="45">
        <v>4</v>
      </c>
      <c r="BY56" s="45">
        <f t="shared" si="279"/>
        <v>-1</v>
      </c>
      <c r="BZ56" s="45">
        <f t="shared" si="280"/>
        <v>1</v>
      </c>
      <c r="CA56" s="45">
        <f t="shared" si="281"/>
        <v>1</v>
      </c>
      <c r="CB56" s="45">
        <v>6</v>
      </c>
      <c r="CC56" s="45">
        <v>1.93</v>
      </c>
      <c r="CD56" s="45">
        <v>1.62</v>
      </c>
      <c r="CE56" s="45">
        <v>2.13</v>
      </c>
      <c r="CF56" s="45">
        <v>2.99</v>
      </c>
      <c r="CG56" s="45">
        <f t="shared" si="282"/>
        <v>1.1117511520737327</v>
      </c>
      <c r="CH56" s="45">
        <f t="shared" si="283"/>
        <v>0.93317972350230427</v>
      </c>
      <c r="CI56" s="45">
        <f t="shared" si="284"/>
        <v>1.2269585253456221</v>
      </c>
      <c r="CJ56" s="45">
        <f t="shared" si="285"/>
        <v>1.7223502304147467</v>
      </c>
      <c r="CK56" s="45">
        <f t="shared" si="286"/>
        <v>1.1041189931350113</v>
      </c>
      <c r="CL56" s="45">
        <f t="shared" si="287"/>
        <v>0.92677345537757427</v>
      </c>
      <c r="CM56" s="45">
        <f t="shared" si="288"/>
        <v>1.2185354691075512</v>
      </c>
      <c r="CN56" s="45">
        <f t="shared" si="289"/>
        <v>1.7105263157894737</v>
      </c>
      <c r="CO56" s="45">
        <f t="shared" si="290"/>
        <v>0.63164702124428551</v>
      </c>
      <c r="CP56" s="45">
        <f t="shared" si="291"/>
        <v>0.53019076394598064</v>
      </c>
      <c r="CQ56" s="45">
        <f t="shared" si="292"/>
        <v>0.69710267111415969</v>
      </c>
      <c r="CR56" s="45">
        <f t="shared" si="293"/>
        <v>0.97856196555461861</v>
      </c>
      <c r="CS56">
        <f t="shared" si="411"/>
        <v>-0.30999999999999983</v>
      </c>
      <c r="CT56" s="45">
        <f t="shared" si="294"/>
        <v>0.19999999999999996</v>
      </c>
      <c r="CU56" s="45">
        <f t="shared" si="295"/>
        <v>1.0600000000000003</v>
      </c>
      <c r="CV56" s="45">
        <f t="shared" si="296"/>
        <v>-0.17857142857142846</v>
      </c>
      <c r="CW56" s="45">
        <f t="shared" si="297"/>
        <v>0.11520737327188937</v>
      </c>
      <c r="CX56" s="45">
        <f t="shared" si="298"/>
        <v>0.61059907834101401</v>
      </c>
      <c r="CY56" s="45">
        <f t="shared" si="299"/>
        <v>-0.17734553775743694</v>
      </c>
      <c r="CZ56" s="45">
        <f t="shared" si="300"/>
        <v>0.11441647597254001</v>
      </c>
      <c r="DA56" s="45">
        <f t="shared" si="413"/>
        <v>0.60640732265446229</v>
      </c>
      <c r="DB56" s="45">
        <v>1.78</v>
      </c>
      <c r="DC56" s="45">
        <v>1.39</v>
      </c>
      <c r="DD56" s="45">
        <v>1.83</v>
      </c>
      <c r="DE56" s="45">
        <v>2.65</v>
      </c>
      <c r="DF56" s="45">
        <f t="shared" si="301"/>
        <v>1.0253456221198156</v>
      </c>
      <c r="DG56" s="45">
        <f t="shared" si="302"/>
        <v>0.80069124423963134</v>
      </c>
      <c r="DH56" s="45">
        <f t="shared" si="303"/>
        <v>1.054147465437788</v>
      </c>
      <c r="DI56" s="45">
        <f t="shared" si="304"/>
        <v>1.5264976958525345</v>
      </c>
      <c r="DJ56" s="45">
        <f t="shared" si="305"/>
        <v>1.0183066361556063</v>
      </c>
      <c r="DK56" s="45">
        <f t="shared" si="306"/>
        <v>0.79519450800915314</v>
      </c>
      <c r="DL56" s="45">
        <f t="shared" si="307"/>
        <v>1.0469107551487413</v>
      </c>
      <c r="DM56" s="45">
        <f t="shared" si="308"/>
        <v>1.5160183066361554</v>
      </c>
      <c r="DN56" s="45">
        <f t="shared" si="309"/>
        <v>0.58255528384187993</v>
      </c>
      <c r="DO56" s="45">
        <f t="shared" si="310"/>
        <v>0.4549167665956253</v>
      </c>
      <c r="DP56" s="45">
        <f t="shared" si="311"/>
        <v>0.59891919630934853</v>
      </c>
      <c r="DQ56" s="45">
        <f t="shared" si="312"/>
        <v>0.86728736077583246</v>
      </c>
      <c r="DR56">
        <f t="shared" si="412"/>
        <v>-0.39000000000000012</v>
      </c>
      <c r="DS56" s="45">
        <f t="shared" si="313"/>
        <v>5.0000000000000044E-2</v>
      </c>
      <c r="DT56" s="45">
        <f t="shared" si="314"/>
        <v>0.86999999999999988</v>
      </c>
      <c r="DU56" s="45">
        <f t="shared" si="315"/>
        <v>-0.22465437788018441</v>
      </c>
      <c r="DV56" s="45">
        <f t="shared" si="316"/>
        <v>2.8801843317972375E-2</v>
      </c>
      <c r="DW56" s="45">
        <f t="shared" si="317"/>
        <v>0.50115207373271886</v>
      </c>
      <c r="DX56" s="45">
        <f t="shared" si="318"/>
        <v>-0.22311212814645312</v>
      </c>
      <c r="DY56" s="45">
        <f t="shared" si="319"/>
        <v>2.8604118993135034E-2</v>
      </c>
      <c r="DZ56" s="45">
        <f t="shared" si="320"/>
        <v>0.4977116704805491</v>
      </c>
      <c r="EA56" s="45">
        <v>0.15</v>
      </c>
      <c r="EB56" s="45">
        <v>0.23</v>
      </c>
      <c r="EC56" s="45">
        <v>0.3</v>
      </c>
      <c r="ED56" s="45">
        <v>0.34</v>
      </c>
      <c r="EE56" s="45">
        <f t="shared" si="321"/>
        <v>8.6405529953917051E-2</v>
      </c>
      <c r="EF56" s="45">
        <f t="shared" si="322"/>
        <v>0.13248847926267282</v>
      </c>
      <c r="EG56" s="45">
        <f t="shared" si="323"/>
        <v>0.1728110599078341</v>
      </c>
      <c r="EH56" s="45">
        <f t="shared" si="324"/>
        <v>0.19585253456221199</v>
      </c>
      <c r="EI56" s="45">
        <f t="shared" si="325"/>
        <v>8.5812356979405022E-2</v>
      </c>
      <c r="EJ56" s="45">
        <f t="shared" si="326"/>
        <v>0.13157894736842105</v>
      </c>
      <c r="EK56" s="45">
        <f t="shared" si="327"/>
        <v>0.17162471395881004</v>
      </c>
      <c r="EL56" s="45">
        <f t="shared" si="328"/>
        <v>0.19450800915331806</v>
      </c>
      <c r="EM56" s="45">
        <f t="shared" si="329"/>
        <v>4.9091737402405612E-2</v>
      </c>
      <c r="EN56" s="45">
        <f t="shared" si="330"/>
        <v>7.5273997350355268E-2</v>
      </c>
      <c r="EO56" s="45">
        <f t="shared" si="331"/>
        <v>9.8183474804811224E-2</v>
      </c>
      <c r="EP56" s="45">
        <f t="shared" si="332"/>
        <v>0.11127460477878606</v>
      </c>
      <c r="EQ56" s="45">
        <f t="shared" si="333"/>
        <v>8.0000000000000016E-2</v>
      </c>
      <c r="ER56" s="45">
        <f t="shared" si="334"/>
        <v>0.15</v>
      </c>
      <c r="ES56" s="45">
        <f t="shared" si="335"/>
        <v>0.19000000000000003</v>
      </c>
      <c r="ET56" s="45">
        <f t="shared" si="336"/>
        <v>4.6082949308755769E-2</v>
      </c>
      <c r="EU56" s="45">
        <f t="shared" si="337"/>
        <v>8.6405529953917051E-2</v>
      </c>
      <c r="EV56" s="45">
        <f t="shared" si="338"/>
        <v>0.10944700460829494</v>
      </c>
      <c r="EW56" s="45">
        <f t="shared" si="339"/>
        <v>4.5766590389016024E-2</v>
      </c>
      <c r="EX56" s="45">
        <f t="shared" si="340"/>
        <v>8.5812356979405022E-2</v>
      </c>
      <c r="EY56" s="45">
        <f t="shared" si="341"/>
        <v>0.10869565217391304</v>
      </c>
      <c r="EZ56" s="45">
        <v>-0.18</v>
      </c>
      <c r="FA56" s="45">
        <v>-0.37</v>
      </c>
      <c r="FB56" s="45">
        <v>-0.48</v>
      </c>
      <c r="FC56" s="45">
        <v>-0.39</v>
      </c>
      <c r="FD56" s="45">
        <f t="shared" si="342"/>
        <v>-0.10368663594470046</v>
      </c>
      <c r="FE56" s="45">
        <f t="shared" si="343"/>
        <v>-0.21313364055299538</v>
      </c>
      <c r="FF56" s="45">
        <f t="shared" si="344"/>
        <v>-0.27649769585253453</v>
      </c>
      <c r="FG56" s="45">
        <f t="shared" si="345"/>
        <v>-0.22465437788018433</v>
      </c>
      <c r="FH56" s="45">
        <f t="shared" si="346"/>
        <v>-0.10297482837528603</v>
      </c>
      <c r="FI56" s="45">
        <f t="shared" si="347"/>
        <v>-0.21167048054919907</v>
      </c>
      <c r="FJ56" s="45">
        <f t="shared" si="348"/>
        <v>-0.27459954233409606</v>
      </c>
      <c r="FK56" s="45">
        <f t="shared" si="349"/>
        <v>-0.22311212814645306</v>
      </c>
      <c r="FL56" s="45">
        <f t="shared" si="350"/>
        <v>-5.891008488288673E-2</v>
      </c>
      <c r="FM56" s="45">
        <f t="shared" si="351"/>
        <v>-0.12109295225926718</v>
      </c>
      <c r="FN56" s="45">
        <f t="shared" si="352"/>
        <v>-0.15709355968769795</v>
      </c>
      <c r="FO56" s="45">
        <f t="shared" si="353"/>
        <v>-0.12763851724625461</v>
      </c>
      <c r="FP56" s="45">
        <f t="shared" si="354"/>
        <v>-0.19</v>
      </c>
      <c r="FQ56" s="45">
        <f t="shared" si="355"/>
        <v>-0.3</v>
      </c>
      <c r="FR56" s="45">
        <f t="shared" si="356"/>
        <v>-0.21000000000000002</v>
      </c>
      <c r="FS56" s="45">
        <f t="shared" si="357"/>
        <v>-0.10944700460829493</v>
      </c>
      <c r="FT56" s="45">
        <f t="shared" si="358"/>
        <v>-0.1728110599078341</v>
      </c>
      <c r="FU56" s="45">
        <f t="shared" si="359"/>
        <v>-0.12096774193548389</v>
      </c>
      <c r="FV56" s="45">
        <f t="shared" si="360"/>
        <v>-0.10869565217391303</v>
      </c>
      <c r="FW56" s="45">
        <f t="shared" si="361"/>
        <v>-0.17162471395881004</v>
      </c>
      <c r="FX56" s="45">
        <f t="shared" si="362"/>
        <v>-0.12013729977116705</v>
      </c>
      <c r="FY56" s="45">
        <v>6.17</v>
      </c>
      <c r="FZ56" s="45">
        <v>8.3800000000000008</v>
      </c>
      <c r="GA56" s="45">
        <v>9.1</v>
      </c>
      <c r="GB56" s="45">
        <v>8.02</v>
      </c>
      <c r="GC56" s="45">
        <f t="shared" si="363"/>
        <v>3.5541474654377878</v>
      </c>
      <c r="GD56" s="45">
        <f t="shared" si="364"/>
        <v>4.8271889400921664</v>
      </c>
      <c r="GE56" s="45">
        <f t="shared" si="365"/>
        <v>5.241935483870968</v>
      </c>
      <c r="GF56" s="45">
        <f t="shared" si="366"/>
        <v>4.6198156682027651</v>
      </c>
      <c r="GG56" s="45">
        <f t="shared" si="367"/>
        <v>3.52974828375286</v>
      </c>
      <c r="GH56" s="45">
        <f t="shared" si="368"/>
        <v>4.7940503432494275</v>
      </c>
      <c r="GI56" s="45">
        <f t="shared" si="369"/>
        <v>5.2059496567505716</v>
      </c>
      <c r="GJ56" s="45">
        <f t="shared" si="370"/>
        <v>4.5881006864988549</v>
      </c>
      <c r="GK56" s="45">
        <f t="shared" si="371"/>
        <v>2.0193067984856174</v>
      </c>
      <c r="GL56" s="45">
        <f t="shared" si="372"/>
        <v>2.7425917295477271</v>
      </c>
      <c r="GM56" s="45">
        <f t="shared" si="373"/>
        <v>2.9782320690792736</v>
      </c>
      <c r="GN56" s="45">
        <f t="shared" si="374"/>
        <v>2.6247715597819532</v>
      </c>
      <c r="GO56" s="45">
        <f t="shared" si="375"/>
        <v>2.2100000000000009</v>
      </c>
      <c r="GP56" s="45">
        <f t="shared" si="376"/>
        <v>2.9299999999999997</v>
      </c>
      <c r="GQ56" s="45">
        <f t="shared" si="377"/>
        <v>1.8499999999999996</v>
      </c>
      <c r="GR56" s="45">
        <f t="shared" si="378"/>
        <v>1.2730414746543783</v>
      </c>
      <c r="GS56" s="45">
        <f t="shared" si="379"/>
        <v>1.6877880184331795</v>
      </c>
      <c r="GT56" s="45">
        <f t="shared" si="380"/>
        <v>1.0656682027649769</v>
      </c>
      <c r="GU56" s="45">
        <f t="shared" si="381"/>
        <v>1.2643020594965679</v>
      </c>
      <c r="GV56" s="45">
        <f t="shared" si="382"/>
        <v>1.6762013729977112</v>
      </c>
      <c r="GW56" s="45">
        <f t="shared" si="383"/>
        <v>1.0583524027459952</v>
      </c>
      <c r="GX56" s="45">
        <v>0.56000000000000005</v>
      </c>
      <c r="GY56" s="45">
        <v>1.28</v>
      </c>
      <c r="GZ56" s="45">
        <v>1.82</v>
      </c>
      <c r="HA56" s="45">
        <v>1.45</v>
      </c>
      <c r="HB56" s="45">
        <f t="shared" si="384"/>
        <v>0.32258064516129037</v>
      </c>
      <c r="HC56" s="45">
        <f t="shared" si="385"/>
        <v>0.73732718894009219</v>
      </c>
      <c r="HD56" s="45">
        <f t="shared" si="386"/>
        <v>1.0483870967741935</v>
      </c>
      <c r="HE56" s="45">
        <f t="shared" si="387"/>
        <v>0.83525345622119818</v>
      </c>
      <c r="HF56" s="45">
        <f t="shared" si="388"/>
        <v>0.3203661327231121</v>
      </c>
      <c r="HG56" s="45">
        <f t="shared" si="389"/>
        <v>0.73226544622425627</v>
      </c>
      <c r="HH56" s="45">
        <f t="shared" si="390"/>
        <v>1.0411899313501143</v>
      </c>
      <c r="HI56" s="45">
        <f t="shared" si="391"/>
        <v>0.82951945080091516</v>
      </c>
      <c r="HJ56" s="45">
        <f t="shared" si="392"/>
        <v>0.18327581963564762</v>
      </c>
      <c r="HK56" s="45">
        <f t="shared" si="393"/>
        <v>0.41891615916719455</v>
      </c>
      <c r="HL56" s="45">
        <f t="shared" si="394"/>
        <v>0.59564641381585481</v>
      </c>
      <c r="HM56" s="45">
        <f t="shared" si="395"/>
        <v>0.47455346155658756</v>
      </c>
      <c r="HN56" s="45">
        <f t="shared" si="396"/>
        <v>0.72</v>
      </c>
      <c r="HO56" s="45">
        <f t="shared" si="397"/>
        <v>1.26</v>
      </c>
      <c r="HP56" s="45">
        <f t="shared" si="398"/>
        <v>0.8899999999999999</v>
      </c>
      <c r="HQ56" s="45">
        <f t="shared" si="399"/>
        <v>0.41474654377880182</v>
      </c>
      <c r="HR56" s="45">
        <f t="shared" si="400"/>
        <v>0.72580645161290325</v>
      </c>
      <c r="HS56" s="45">
        <f t="shared" si="401"/>
        <v>0.51267281105990781</v>
      </c>
      <c r="HT56" s="45">
        <f t="shared" si="402"/>
        <v>0.41189931350114412</v>
      </c>
      <c r="HU56" s="45">
        <f t="shared" si="403"/>
        <v>0.72082379862700219</v>
      </c>
      <c r="HV56" s="45">
        <f t="shared" si="404"/>
        <v>0.50915331807780306</v>
      </c>
      <c r="HW56" s="45">
        <v>1</v>
      </c>
      <c r="HX56" s="45">
        <v>0</v>
      </c>
      <c r="HY56" s="45">
        <v>0</v>
      </c>
      <c r="HZ56" s="45">
        <v>4100</v>
      </c>
      <c r="IA56" s="45">
        <v>110.7</v>
      </c>
      <c r="IB56" s="45">
        <v>4050</v>
      </c>
      <c r="IC56" s="45">
        <v>113.5</v>
      </c>
      <c r="ID56" s="45">
        <v>1960</v>
      </c>
      <c r="IE56" s="45">
        <v>69.900000000000006</v>
      </c>
      <c r="IF56" s="45">
        <v>48.33</v>
      </c>
      <c r="IG56" s="45">
        <v>16.55</v>
      </c>
      <c r="IH56" s="45">
        <v>114</v>
      </c>
      <c r="II56" s="45">
        <v>1</v>
      </c>
      <c r="IJ56" t="s">
        <v>91</v>
      </c>
      <c r="IK56" s="45">
        <v>1</v>
      </c>
      <c r="IL56" s="45">
        <v>1</v>
      </c>
      <c r="IM56" s="45">
        <v>1</v>
      </c>
      <c r="IN56" s="45">
        <v>1</v>
      </c>
      <c r="IO56" s="45">
        <v>0</v>
      </c>
      <c r="IP56" s="45">
        <v>1</v>
      </c>
      <c r="IQ56" s="45">
        <v>1</v>
      </c>
      <c r="IR56" s="45">
        <v>1</v>
      </c>
      <c r="IS56" s="49">
        <v>0</v>
      </c>
      <c r="IT56" s="49">
        <v>0</v>
      </c>
      <c r="IU56" s="49">
        <v>0</v>
      </c>
      <c r="IV56" s="45">
        <v>0</v>
      </c>
      <c r="IW56" s="45">
        <v>0</v>
      </c>
      <c r="IX56" s="45">
        <v>0</v>
      </c>
      <c r="IY56" s="45">
        <v>0</v>
      </c>
      <c r="IZ56" s="45">
        <v>0</v>
      </c>
      <c r="JA56" s="45">
        <v>0</v>
      </c>
      <c r="JB56" s="45">
        <v>1</v>
      </c>
      <c r="JC56" s="45">
        <v>1</v>
      </c>
      <c r="JD56" s="45">
        <v>1</v>
      </c>
      <c r="JE56" s="45">
        <v>0</v>
      </c>
      <c r="JF56" s="45">
        <v>0</v>
      </c>
      <c r="JG56" s="45">
        <v>0</v>
      </c>
      <c r="JH56" s="45">
        <v>0</v>
      </c>
      <c r="JI56" s="45">
        <v>0</v>
      </c>
      <c r="JJ56" s="45">
        <v>0</v>
      </c>
      <c r="JK56" s="49">
        <f>(CC56/CC13)*100</f>
        <v>107.22222222222221</v>
      </c>
      <c r="JL56" s="45">
        <f>(CG56/CG13)*100</f>
        <v>76.340245775729642</v>
      </c>
      <c r="JM56" s="45">
        <f>(CK56/CK13)*100</f>
        <v>88.206839562674801</v>
      </c>
      <c r="JN56" s="45">
        <f>(DB56/DB13)*100</f>
        <v>98.342541436464074</v>
      </c>
      <c r="JO56" s="45">
        <f>(DF56/DF13)*100</f>
        <v>70.018076737021659</v>
      </c>
      <c r="JP56" s="45">
        <f>(DJ56/DJ13)*100</f>
        <v>80.901930540981326</v>
      </c>
      <c r="JQ56" s="45">
        <f>(EA56/EA13)*100</f>
        <v>-1500</v>
      </c>
      <c r="JR56" s="45">
        <f>(EE56/EE13)*100</f>
        <v>-1067.9723502304146</v>
      </c>
      <c r="JS56" s="45">
        <f>(EI56/EI13)*100</f>
        <v>-1233.9816933638444</v>
      </c>
      <c r="JT56" s="45">
        <f>EZ56/EZ13*100</f>
        <v>81.818181818181813</v>
      </c>
      <c r="JU56" s="45">
        <f>FD56/FD13*100</f>
        <v>58.253037285295349</v>
      </c>
      <c r="JV56" s="45">
        <f>FH56/FH13*100</f>
        <v>67.308092365300595</v>
      </c>
      <c r="JW56" s="45">
        <f>FY56/FY13*100</f>
        <v>96.105919003115275</v>
      </c>
      <c r="JX56" s="45">
        <f>GC56/GC13*100</f>
        <v>68.425642792540586</v>
      </c>
      <c r="JY56" s="45">
        <f>GG56/GG13*100</f>
        <v>79.061963115835098</v>
      </c>
      <c r="JZ56" s="45">
        <f>GX56/GX13*100</f>
        <v>80.000000000000014</v>
      </c>
      <c r="KA56" s="45">
        <f>HB56/HB13*100</f>
        <v>56.958525345622135</v>
      </c>
      <c r="KB56" s="45">
        <f>HF56/HF13*100</f>
        <v>65.812356979405038</v>
      </c>
      <c r="KC56" s="45">
        <f t="shared" si="405"/>
        <v>2.6950000000000003</v>
      </c>
      <c r="KD56" s="45">
        <f t="shared" si="406"/>
        <v>71.614100185528756</v>
      </c>
      <c r="KE56" s="45">
        <f t="shared" si="407"/>
        <v>-5.8200000000000029E-2</v>
      </c>
      <c r="KF56" s="45">
        <f t="shared" si="408"/>
        <v>309.27835051546373</v>
      </c>
      <c r="KG56" s="45">
        <f t="shared" si="409"/>
        <v>5.1745999999999981</v>
      </c>
      <c r="KH56" s="45">
        <f t="shared" si="410"/>
        <v>119.23626947010402</v>
      </c>
    </row>
    <row r="57" spans="1:294">
      <c r="A57">
        <v>43</v>
      </c>
      <c r="B57" s="22">
        <v>39</v>
      </c>
      <c r="C57" s="60">
        <v>3072249</v>
      </c>
      <c r="D57" s="60">
        <v>75</v>
      </c>
      <c r="E57" s="45" t="s">
        <v>17</v>
      </c>
      <c r="F57" s="45">
        <v>1</v>
      </c>
      <c r="G57" s="45">
        <v>0</v>
      </c>
      <c r="H57" s="45">
        <v>170.2</v>
      </c>
      <c r="I57" s="45">
        <f t="shared" si="264"/>
        <v>1.702</v>
      </c>
      <c r="J57" s="45">
        <f t="shared" si="265"/>
        <v>2.8968039999999999</v>
      </c>
      <c r="K57" s="45">
        <v>1.726</v>
      </c>
      <c r="L57" s="45">
        <v>1</v>
      </c>
      <c r="M57" s="14" t="s">
        <v>38</v>
      </c>
      <c r="S57" s="14">
        <v>0</v>
      </c>
      <c r="T57">
        <v>2</v>
      </c>
      <c r="U57" s="14">
        <v>1</v>
      </c>
      <c r="V57" s="45">
        <v>1</v>
      </c>
      <c r="W57" s="60">
        <v>1</v>
      </c>
      <c r="X57" s="14" t="s">
        <v>166</v>
      </c>
      <c r="AA57" s="45">
        <v>1</v>
      </c>
      <c r="AB57" s="45">
        <v>705</v>
      </c>
      <c r="AC57" s="45">
        <v>1</v>
      </c>
      <c r="AD57" s="45">
        <v>1</v>
      </c>
      <c r="AE57" s="45">
        <v>1</v>
      </c>
      <c r="AF57" s="16">
        <v>43836</v>
      </c>
      <c r="AG57" s="16">
        <v>43839</v>
      </c>
      <c r="AH57" s="16">
        <v>43850</v>
      </c>
      <c r="AI57" s="36">
        <v>1</v>
      </c>
      <c r="AJ57" s="26">
        <f t="shared" si="266"/>
        <v>11</v>
      </c>
      <c r="AK57" s="45" t="s">
        <v>98</v>
      </c>
      <c r="AM57" s="32">
        <v>1</v>
      </c>
      <c r="AN57" s="32">
        <v>3</v>
      </c>
      <c r="AO57" s="25">
        <v>0</v>
      </c>
      <c r="AP57" s="25">
        <v>288</v>
      </c>
      <c r="AQ57" s="25">
        <v>50</v>
      </c>
      <c r="AR57" s="25" t="s">
        <v>145</v>
      </c>
      <c r="AS57" s="58">
        <v>1</v>
      </c>
      <c r="AT57" s="58" t="s">
        <v>145</v>
      </c>
      <c r="AU57" s="58">
        <v>1</v>
      </c>
      <c r="AW57" s="25" t="s">
        <v>176</v>
      </c>
      <c r="AX57" s="58">
        <v>2</v>
      </c>
      <c r="AY57" s="25">
        <v>0</v>
      </c>
      <c r="BA57" s="25">
        <v>62.5</v>
      </c>
      <c r="BB57" s="25">
        <v>62.9</v>
      </c>
      <c r="BC57" s="25">
        <v>61.4</v>
      </c>
      <c r="BD57" s="25">
        <v>61.1</v>
      </c>
      <c r="BE57">
        <f t="shared" si="267"/>
        <v>0.39999999999999858</v>
      </c>
      <c r="BF57">
        <f t="shared" si="268"/>
        <v>-1.1000000000000014</v>
      </c>
      <c r="BG57">
        <f t="shared" si="269"/>
        <v>-1.3999999999999986</v>
      </c>
      <c r="BH57">
        <f t="shared" si="270"/>
        <v>0.63999999999999768</v>
      </c>
      <c r="BI57">
        <f t="shared" si="271"/>
        <v>-1.7600000000000022</v>
      </c>
      <c r="BJ57">
        <f t="shared" si="272"/>
        <v>-2.2399999999999975</v>
      </c>
      <c r="BK57">
        <f t="shared" si="273"/>
        <v>0.37079953650057801</v>
      </c>
      <c r="BL57">
        <f t="shared" si="274"/>
        <v>-1.0196987253765946</v>
      </c>
      <c r="BM57">
        <f t="shared" si="275"/>
        <v>-1.2977983777520263</v>
      </c>
      <c r="BN57" s="45">
        <v>1</v>
      </c>
      <c r="BO57" s="45">
        <v>1</v>
      </c>
      <c r="BP57" s="45">
        <v>1</v>
      </c>
      <c r="BQ57" s="45">
        <v>1</v>
      </c>
      <c r="BR57" s="45">
        <f t="shared" si="276"/>
        <v>0</v>
      </c>
      <c r="BS57" s="45">
        <f t="shared" si="277"/>
        <v>0</v>
      </c>
      <c r="BT57" s="45">
        <f t="shared" si="278"/>
        <v>0</v>
      </c>
      <c r="BU57" s="45">
        <v>2</v>
      </c>
      <c r="BV57" s="45">
        <v>6</v>
      </c>
      <c r="BW57" s="45">
        <v>6</v>
      </c>
      <c r="BX57" s="45">
        <v>3</v>
      </c>
      <c r="BY57" s="45">
        <f t="shared" si="279"/>
        <v>4</v>
      </c>
      <c r="BZ57" s="45">
        <f t="shared" si="280"/>
        <v>4</v>
      </c>
      <c r="CA57" s="45">
        <f t="shared" si="281"/>
        <v>1</v>
      </c>
      <c r="CB57" s="45">
        <v>8</v>
      </c>
      <c r="CC57" s="45">
        <v>2.8</v>
      </c>
      <c r="CD57" s="45">
        <v>2.74</v>
      </c>
      <c r="CE57" s="45">
        <v>2.95</v>
      </c>
      <c r="CF57" s="45">
        <v>3.38</v>
      </c>
      <c r="CG57" s="45">
        <f t="shared" si="282"/>
        <v>1.6222479721900347</v>
      </c>
      <c r="CH57" s="45">
        <f t="shared" si="283"/>
        <v>1.5874855156431056</v>
      </c>
      <c r="CI57" s="45">
        <f t="shared" si="284"/>
        <v>1.7091541135573582</v>
      </c>
      <c r="CJ57" s="45">
        <f t="shared" si="285"/>
        <v>1.9582850521436848</v>
      </c>
      <c r="CK57" s="45">
        <f t="shared" si="286"/>
        <v>1.6451233842538189</v>
      </c>
      <c r="CL57" s="45">
        <f t="shared" si="287"/>
        <v>1.609870740305523</v>
      </c>
      <c r="CM57" s="45">
        <f t="shared" si="288"/>
        <v>1.7332549941245594</v>
      </c>
      <c r="CN57" s="45">
        <f t="shared" si="289"/>
        <v>1.9858989424206814</v>
      </c>
      <c r="CO57" s="45">
        <f t="shared" si="290"/>
        <v>0.96658248193526375</v>
      </c>
      <c r="CP57" s="45">
        <f t="shared" si="291"/>
        <v>0.94587000017950829</v>
      </c>
      <c r="CQ57" s="45">
        <f t="shared" si="292"/>
        <v>1.018363686324653</v>
      </c>
      <c r="CR57" s="45">
        <f t="shared" si="293"/>
        <v>1.1668031389075684</v>
      </c>
      <c r="CS57">
        <f t="shared" si="411"/>
        <v>-5.9999999999999609E-2</v>
      </c>
      <c r="CT57" s="45">
        <f t="shared" si="294"/>
        <v>0.15000000000000036</v>
      </c>
      <c r="CU57" s="45">
        <f t="shared" si="295"/>
        <v>0.58000000000000007</v>
      </c>
      <c r="CV57" s="45">
        <f t="shared" si="296"/>
        <v>-3.4762456546929089E-2</v>
      </c>
      <c r="CW57" s="45">
        <f t="shared" si="297"/>
        <v>8.6906141367323497E-2</v>
      </c>
      <c r="CX57" s="45">
        <f t="shared" si="298"/>
        <v>0.33603707995365012</v>
      </c>
      <c r="CY57" s="45">
        <f t="shared" si="299"/>
        <v>-3.5252643948295893E-2</v>
      </c>
      <c r="CZ57" s="45">
        <f t="shared" si="300"/>
        <v>8.8131609870740521E-2</v>
      </c>
      <c r="DA57" s="45">
        <f t="shared" si="413"/>
        <v>0.34077555816686256</v>
      </c>
      <c r="DB57" s="45">
        <v>2.42</v>
      </c>
      <c r="DC57" s="45">
        <v>2.23</v>
      </c>
      <c r="DD57" s="45">
        <v>2.29</v>
      </c>
      <c r="DE57" s="45">
        <v>2.7</v>
      </c>
      <c r="DF57" s="45">
        <f t="shared" si="301"/>
        <v>1.4020857473928157</v>
      </c>
      <c r="DG57" s="45">
        <f t="shared" si="302"/>
        <v>1.2920046349942063</v>
      </c>
      <c r="DH57" s="45">
        <f t="shared" si="303"/>
        <v>1.3267670915411356</v>
      </c>
      <c r="DI57" s="45">
        <f t="shared" si="304"/>
        <v>1.5643105446118193</v>
      </c>
      <c r="DJ57" s="45">
        <f t="shared" si="305"/>
        <v>1.4218566392479437</v>
      </c>
      <c r="DK57" s="45">
        <f t="shared" si="306"/>
        <v>1.310223266745006</v>
      </c>
      <c r="DL57" s="45">
        <f t="shared" si="307"/>
        <v>1.3454759106933021</v>
      </c>
      <c r="DM57" s="45">
        <f t="shared" si="308"/>
        <v>1.5863689776733256</v>
      </c>
      <c r="DN57" s="45">
        <f t="shared" si="309"/>
        <v>0.83540343081547797</v>
      </c>
      <c r="DO57" s="45">
        <f t="shared" si="310"/>
        <v>0.76981390525558513</v>
      </c>
      <c r="DP57" s="45">
        <f t="shared" si="311"/>
        <v>0.79052638701134081</v>
      </c>
      <c r="DQ57" s="45">
        <f t="shared" si="312"/>
        <v>0.9320616790090045</v>
      </c>
      <c r="DR57">
        <f t="shared" si="412"/>
        <v>-0.18999999999999995</v>
      </c>
      <c r="DS57" s="45">
        <f t="shared" si="313"/>
        <v>-0.12999999999999989</v>
      </c>
      <c r="DT57" s="45">
        <f t="shared" si="314"/>
        <v>0.28000000000000025</v>
      </c>
      <c r="DU57" s="45">
        <f t="shared" si="315"/>
        <v>-0.11008111239860947</v>
      </c>
      <c r="DV57" s="45">
        <f t="shared" si="316"/>
        <v>-7.5318655851680127E-2</v>
      </c>
      <c r="DW57" s="45">
        <f t="shared" si="317"/>
        <v>0.16222479721900362</v>
      </c>
      <c r="DX57" s="45">
        <f t="shared" si="318"/>
        <v>-0.11163337250293769</v>
      </c>
      <c r="DY57" s="45">
        <f t="shared" si="319"/>
        <v>-7.6380728554641536E-2</v>
      </c>
      <c r="DZ57" s="45">
        <f t="shared" si="320"/>
        <v>0.16451233842538204</v>
      </c>
      <c r="EA57" s="45">
        <v>0.38</v>
      </c>
      <c r="EB57" s="45">
        <v>0.51</v>
      </c>
      <c r="EC57" s="45">
        <v>0.66</v>
      </c>
      <c r="ED57" s="45">
        <v>0.68</v>
      </c>
      <c r="EE57" s="45">
        <f t="shared" si="321"/>
        <v>0.220162224797219</v>
      </c>
      <c r="EF57" s="45">
        <f t="shared" si="322"/>
        <v>0.29548088064889921</v>
      </c>
      <c r="EG57" s="45">
        <f t="shared" si="323"/>
        <v>0.38238702201622249</v>
      </c>
      <c r="EH57" s="45">
        <f t="shared" si="324"/>
        <v>0.39397450753186564</v>
      </c>
      <c r="EI57" s="45">
        <f t="shared" si="325"/>
        <v>0.22326674500587546</v>
      </c>
      <c r="EJ57" s="45">
        <f t="shared" si="326"/>
        <v>0.29964747356051707</v>
      </c>
      <c r="EK57" s="45">
        <f t="shared" si="327"/>
        <v>0.38777908343125739</v>
      </c>
      <c r="EL57" s="45">
        <f t="shared" si="328"/>
        <v>0.39952996474735608</v>
      </c>
      <c r="EM57" s="45">
        <f t="shared" si="329"/>
        <v>0.13117905111978581</v>
      </c>
      <c r="EN57" s="45">
        <f t="shared" si="330"/>
        <v>0.17605609492392307</v>
      </c>
      <c r="EO57" s="45">
        <f t="shared" si="331"/>
        <v>0.2278372993133122</v>
      </c>
      <c r="EP57" s="45">
        <f t="shared" si="332"/>
        <v>0.2347414598985641</v>
      </c>
      <c r="EQ57" s="45">
        <f t="shared" si="333"/>
        <v>0.13</v>
      </c>
      <c r="ER57" s="45">
        <f t="shared" si="334"/>
        <v>0.28000000000000003</v>
      </c>
      <c r="ES57" s="45">
        <f t="shared" si="335"/>
        <v>0.30000000000000004</v>
      </c>
      <c r="ET57" s="45">
        <f t="shared" si="336"/>
        <v>7.5318655851680183E-2</v>
      </c>
      <c r="EU57" s="45">
        <f t="shared" si="337"/>
        <v>0.16222479721900349</v>
      </c>
      <c r="EV57" s="45">
        <f t="shared" si="338"/>
        <v>0.17381228273464661</v>
      </c>
      <c r="EW57" s="45">
        <f t="shared" si="339"/>
        <v>7.6380728554641605E-2</v>
      </c>
      <c r="EX57" s="45">
        <f t="shared" si="340"/>
        <v>0.16451233842538193</v>
      </c>
      <c r="EY57" s="45">
        <f t="shared" si="341"/>
        <v>0.17626321974148065</v>
      </c>
      <c r="EZ57" s="45">
        <v>-0.14000000000000001</v>
      </c>
      <c r="FA57" s="45">
        <v>-0.66</v>
      </c>
      <c r="FB57" s="45">
        <v>-0.75</v>
      </c>
      <c r="FC57" s="45">
        <v>-0.67</v>
      </c>
      <c r="FD57" s="45">
        <f t="shared" si="342"/>
        <v>-8.1112398609501743E-2</v>
      </c>
      <c r="FE57" s="45">
        <f t="shared" si="343"/>
        <v>-0.38238702201622249</v>
      </c>
      <c r="FF57" s="45">
        <f t="shared" si="344"/>
        <v>-0.43453070683661649</v>
      </c>
      <c r="FG57" s="45">
        <f t="shared" si="345"/>
        <v>-0.38818076477404406</v>
      </c>
      <c r="FH57" s="45">
        <f t="shared" si="346"/>
        <v>-8.2256169212690966E-2</v>
      </c>
      <c r="FI57" s="45">
        <f t="shared" si="347"/>
        <v>-0.38777908343125739</v>
      </c>
      <c r="FJ57" s="45">
        <f t="shared" si="348"/>
        <v>-0.44065804935370156</v>
      </c>
      <c r="FK57" s="45">
        <f t="shared" si="349"/>
        <v>-0.39365452408930673</v>
      </c>
      <c r="FL57" s="45">
        <f t="shared" si="350"/>
        <v>-4.8329124096763196E-2</v>
      </c>
      <c r="FM57" s="45">
        <f t="shared" si="351"/>
        <v>-0.2278372993133122</v>
      </c>
      <c r="FN57" s="45">
        <f t="shared" si="352"/>
        <v>-0.25890602194694567</v>
      </c>
      <c r="FO57" s="45">
        <f t="shared" si="353"/>
        <v>-0.23128937960593815</v>
      </c>
      <c r="FP57" s="45">
        <f t="shared" si="354"/>
        <v>-0.52</v>
      </c>
      <c r="FQ57" s="45">
        <f t="shared" si="355"/>
        <v>-0.61</v>
      </c>
      <c r="FR57" s="45">
        <f t="shared" si="356"/>
        <v>-0.53</v>
      </c>
      <c r="FS57" s="45">
        <f t="shared" si="357"/>
        <v>-0.30127462340672073</v>
      </c>
      <c r="FT57" s="45">
        <f t="shared" si="358"/>
        <v>-0.35341830822711473</v>
      </c>
      <c r="FU57" s="45">
        <f t="shared" si="359"/>
        <v>-0.30706836616454231</v>
      </c>
      <c r="FV57" s="45">
        <f t="shared" si="360"/>
        <v>-0.30552291421856642</v>
      </c>
      <c r="FW57" s="45">
        <f t="shared" si="361"/>
        <v>-0.3584018801410106</v>
      </c>
      <c r="FX57" s="45">
        <f t="shared" si="362"/>
        <v>-0.31139835487661577</v>
      </c>
      <c r="FY57" s="45">
        <v>6.41</v>
      </c>
      <c r="FZ57" s="45">
        <v>15.59</v>
      </c>
      <c r="GA57" s="45">
        <v>15.82</v>
      </c>
      <c r="GB57" s="45">
        <v>14.14</v>
      </c>
      <c r="GC57" s="45">
        <f t="shared" si="363"/>
        <v>3.7137891077636156</v>
      </c>
      <c r="GD57" s="45">
        <f t="shared" si="364"/>
        <v>9.0324449594438008</v>
      </c>
      <c r="GE57" s="45">
        <f t="shared" si="365"/>
        <v>9.165701042873696</v>
      </c>
      <c r="GF57" s="45">
        <f t="shared" si="366"/>
        <v>8.1923522595596765</v>
      </c>
      <c r="GG57" s="45">
        <f t="shared" si="367"/>
        <v>3.7661574618096361</v>
      </c>
      <c r="GH57" s="45">
        <f t="shared" si="368"/>
        <v>9.1598119858989424</v>
      </c>
      <c r="GI57" s="45">
        <f t="shared" si="369"/>
        <v>9.2949471210340775</v>
      </c>
      <c r="GJ57" s="45">
        <f t="shared" si="370"/>
        <v>8.3078730904817863</v>
      </c>
      <c r="GK57" s="45">
        <f t="shared" si="371"/>
        <v>2.212783467573229</v>
      </c>
      <c r="GL57" s="45">
        <f t="shared" si="372"/>
        <v>5.3817931762038445</v>
      </c>
      <c r="GM57" s="45">
        <f t="shared" si="373"/>
        <v>5.4611910229342406</v>
      </c>
      <c r="GN57" s="45">
        <f t="shared" si="374"/>
        <v>4.8812415337730828</v>
      </c>
      <c r="GO57" s="45">
        <f t="shared" si="375"/>
        <v>9.18</v>
      </c>
      <c r="GP57" s="45">
        <f t="shared" si="376"/>
        <v>9.41</v>
      </c>
      <c r="GQ57" s="45">
        <f t="shared" si="377"/>
        <v>7.73</v>
      </c>
      <c r="GR57" s="45">
        <f t="shared" si="378"/>
        <v>5.3186558516801856</v>
      </c>
      <c r="GS57" s="45">
        <f t="shared" si="379"/>
        <v>5.4519119351100809</v>
      </c>
      <c r="GT57" s="45">
        <f t="shared" si="380"/>
        <v>4.4785631517960605</v>
      </c>
      <c r="GU57" s="45">
        <f t="shared" si="381"/>
        <v>5.3936545240893068</v>
      </c>
      <c r="GV57" s="45">
        <f t="shared" si="382"/>
        <v>5.5287896592244419</v>
      </c>
      <c r="GW57" s="45">
        <f t="shared" si="383"/>
        <v>4.5417156286721507</v>
      </c>
      <c r="GX57" s="45">
        <v>0.46</v>
      </c>
      <c r="GY57" s="45">
        <v>4.47</v>
      </c>
      <c r="GZ57" s="45">
        <v>4.8099999999999996</v>
      </c>
      <c r="HA57" s="45">
        <v>3.66</v>
      </c>
      <c r="HB57" s="45">
        <f t="shared" si="384"/>
        <v>0.26651216685979146</v>
      </c>
      <c r="HC57" s="45">
        <f t="shared" si="385"/>
        <v>2.5898030127462341</v>
      </c>
      <c r="HD57" s="45">
        <f t="shared" si="386"/>
        <v>2.7867902665121669</v>
      </c>
      <c r="HE57" s="45">
        <f t="shared" si="387"/>
        <v>2.1205098493626884</v>
      </c>
      <c r="HF57" s="45">
        <f t="shared" si="388"/>
        <v>0.27027027027027029</v>
      </c>
      <c r="HG57" s="45">
        <f t="shared" si="389"/>
        <v>2.6263219741480612</v>
      </c>
      <c r="HH57" s="45">
        <f t="shared" si="390"/>
        <v>2.8260869565217388</v>
      </c>
      <c r="HI57" s="45">
        <f t="shared" si="391"/>
        <v>2.1504112808460638</v>
      </c>
      <c r="HJ57" s="45">
        <f t="shared" si="392"/>
        <v>0.15879569346079336</v>
      </c>
      <c r="HK57" s="45">
        <f t="shared" si="393"/>
        <v>1.5430798908037962</v>
      </c>
      <c r="HL57" s="45">
        <f t="shared" si="394"/>
        <v>1.660450620753078</v>
      </c>
      <c r="HM57" s="45">
        <f t="shared" si="395"/>
        <v>1.2634613871010949</v>
      </c>
      <c r="HN57" s="45">
        <f t="shared" si="396"/>
        <v>4.01</v>
      </c>
      <c r="HO57" s="45">
        <f t="shared" si="397"/>
        <v>4.3499999999999996</v>
      </c>
      <c r="HP57" s="45">
        <f t="shared" si="398"/>
        <v>3.2</v>
      </c>
      <c r="HQ57" s="45">
        <f t="shared" si="399"/>
        <v>2.3232908458864427</v>
      </c>
      <c r="HR57" s="45">
        <f t="shared" si="400"/>
        <v>2.5202780996523755</v>
      </c>
      <c r="HS57" s="45">
        <f t="shared" si="401"/>
        <v>1.853997682502897</v>
      </c>
      <c r="HT57" s="45">
        <f t="shared" si="402"/>
        <v>2.3560517038777906</v>
      </c>
      <c r="HU57" s="45">
        <f t="shared" si="403"/>
        <v>2.5558166862514686</v>
      </c>
      <c r="HV57" s="45">
        <f t="shared" si="404"/>
        <v>1.8801410105757934</v>
      </c>
      <c r="HW57" s="45">
        <v>0</v>
      </c>
      <c r="HX57" s="45">
        <v>0</v>
      </c>
      <c r="HY57" s="45">
        <v>0</v>
      </c>
      <c r="HZ57" s="45">
        <v>3920</v>
      </c>
      <c r="IA57" s="45">
        <v>108.1</v>
      </c>
      <c r="IB57" s="45">
        <v>3790</v>
      </c>
      <c r="IC57" s="45">
        <v>107.6</v>
      </c>
      <c r="ID57" s="45">
        <v>1440</v>
      </c>
      <c r="IE57" s="45">
        <v>51.2</v>
      </c>
      <c r="IF57" s="45">
        <v>37.950000000000003</v>
      </c>
      <c r="IG57" s="45">
        <v>15.75</v>
      </c>
      <c r="IH57" s="45">
        <v>100.9</v>
      </c>
      <c r="II57" s="45">
        <v>1</v>
      </c>
      <c r="IJ57" t="s">
        <v>84</v>
      </c>
      <c r="IK57" s="45">
        <v>1</v>
      </c>
      <c r="IL57" s="45">
        <v>1</v>
      </c>
      <c r="IM57" s="45">
        <v>1</v>
      </c>
      <c r="IN57" s="45">
        <v>1</v>
      </c>
      <c r="IO57" s="45">
        <v>0</v>
      </c>
      <c r="IP57" s="45">
        <v>0</v>
      </c>
      <c r="IQ57" s="45">
        <v>0</v>
      </c>
      <c r="IR57" s="45">
        <v>0</v>
      </c>
      <c r="IS57" s="45">
        <v>1</v>
      </c>
      <c r="IT57" s="45">
        <v>1</v>
      </c>
      <c r="IU57" s="45">
        <v>1</v>
      </c>
      <c r="IV57" s="49">
        <v>1</v>
      </c>
      <c r="IW57" s="45">
        <v>1</v>
      </c>
      <c r="IX57" s="49">
        <v>1</v>
      </c>
      <c r="IY57" s="45">
        <v>1</v>
      </c>
      <c r="IZ57" s="45">
        <v>1</v>
      </c>
      <c r="JA57" s="45">
        <v>1</v>
      </c>
      <c r="JB57" s="45">
        <v>1</v>
      </c>
      <c r="JC57" s="45">
        <v>1</v>
      </c>
      <c r="JD57" s="45">
        <v>1</v>
      </c>
      <c r="JE57" s="45">
        <v>0</v>
      </c>
      <c r="JF57" s="45">
        <v>0</v>
      </c>
      <c r="JG57" s="45">
        <v>0</v>
      </c>
      <c r="JH57" s="45">
        <v>0</v>
      </c>
      <c r="JI57" s="45">
        <v>0</v>
      </c>
      <c r="JJ57" s="45">
        <v>0</v>
      </c>
      <c r="JK57" s="49">
        <f>(CC57/CC13)*100</f>
        <v>155.55555555555554</v>
      </c>
      <c r="JL57" s="45">
        <f>(CG57/CG13)*100</f>
        <v>111.39436075704904</v>
      </c>
      <c r="JM57" s="45">
        <f>(CK57/CK13)*100</f>
        <v>131.4270792531662</v>
      </c>
      <c r="JN57" s="45">
        <f>(DB57/DB13)*100</f>
        <v>133.70165745856352</v>
      </c>
      <c r="JO57" s="45">
        <f>(DF57/DF13)*100</f>
        <v>95.744639987708297</v>
      </c>
      <c r="JP57" s="45">
        <f>(DJ57/DJ13)*100</f>
        <v>112.96297498555488</v>
      </c>
      <c r="JQ57" s="45">
        <f>(EA57/EA13)*100</f>
        <v>-3800</v>
      </c>
      <c r="JR57" s="45">
        <f>(EE57/EE13)*100</f>
        <v>-2721.2050984936263</v>
      </c>
      <c r="JS57" s="45">
        <f>(EI57/EI13)*100</f>
        <v>-3210.5757931844892</v>
      </c>
      <c r="JT57" s="45">
        <f>EZ57/EZ13*100</f>
        <v>63.636363636363647</v>
      </c>
      <c r="JU57" s="45">
        <f>FD57/FD13*100</f>
        <v>45.570420309701895</v>
      </c>
      <c r="JV57" s="45">
        <f>FH57/FH13*100</f>
        <v>53.765623330840739</v>
      </c>
      <c r="JW57" s="45">
        <f>FY57/FY13*100</f>
        <v>99.844236760124616</v>
      </c>
      <c r="JX57" s="45">
        <f>GC57/GC13*100</f>
        <v>71.499117401804185</v>
      </c>
      <c r="JY57" s="45">
        <f>GG57/GG13*100</f>
        <v>84.357234113430806</v>
      </c>
      <c r="JZ57" s="45">
        <f>GX57/GX13*100</f>
        <v>65.714285714285722</v>
      </c>
      <c r="KA57" s="45">
        <f>HB57/HB13*100</f>
        <v>47.05843403410033</v>
      </c>
      <c r="KB57" s="45">
        <f>HF57/HF13*100</f>
        <v>55.521235521235532</v>
      </c>
      <c r="KC57" s="45">
        <f t="shared" si="405"/>
        <v>3.0749</v>
      </c>
      <c r="KD57" s="45">
        <f t="shared" si="406"/>
        <v>91.059871865751731</v>
      </c>
      <c r="KE57" s="45">
        <f t="shared" si="407"/>
        <v>-0.10880000000000023</v>
      </c>
      <c r="KF57" s="45">
        <f t="shared" si="408"/>
        <v>128.67647058823505</v>
      </c>
      <c r="KG57" s="45">
        <f t="shared" si="409"/>
        <v>5.6253999999999991</v>
      </c>
      <c r="KH57" s="45">
        <f t="shared" si="410"/>
        <v>113.9474526255911</v>
      </c>
    </row>
    <row r="58" spans="1:294">
      <c r="A58">
        <v>47</v>
      </c>
      <c r="B58" s="22">
        <v>43</v>
      </c>
      <c r="AJ58" s="26">
        <f t="shared" si="266"/>
        <v>0</v>
      </c>
      <c r="BE58">
        <f t="shared" si="267"/>
        <v>0</v>
      </c>
      <c r="BF58">
        <f t="shared" si="268"/>
        <v>0</v>
      </c>
      <c r="BG58">
        <f t="shared" si="269"/>
        <v>0</v>
      </c>
      <c r="BH58" t="e">
        <f t="shared" si="270"/>
        <v>#DIV/0!</v>
      </c>
      <c r="BI58" t="e">
        <f t="shared" si="271"/>
        <v>#DIV/0!</v>
      </c>
      <c r="BJ58" t="e">
        <f t="shared" si="272"/>
        <v>#DIV/0!</v>
      </c>
      <c r="BK58" t="e">
        <f t="shared" si="273"/>
        <v>#DIV/0!</v>
      </c>
      <c r="BL58" t="e">
        <f t="shared" si="274"/>
        <v>#DIV/0!</v>
      </c>
      <c r="BM58" t="e">
        <f t="shared" si="275"/>
        <v>#DIV/0!</v>
      </c>
      <c r="BR58" s="45">
        <f t="shared" si="276"/>
        <v>0</v>
      </c>
      <c r="BS58" s="45">
        <f t="shared" si="277"/>
        <v>0</v>
      </c>
      <c r="BT58" s="45">
        <f t="shared" si="278"/>
        <v>0</v>
      </c>
      <c r="BY58" s="45">
        <f t="shared" si="279"/>
        <v>0</v>
      </c>
      <c r="BZ58" s="45">
        <f t="shared" si="280"/>
        <v>0</v>
      </c>
      <c r="CA58" s="45">
        <f t="shared" si="281"/>
        <v>0</v>
      </c>
      <c r="CG58" s="45" t="e">
        <f t="shared" si="282"/>
        <v>#DIV/0!</v>
      </c>
      <c r="CH58" s="45" t="e">
        <f t="shared" si="283"/>
        <v>#DIV/0!</v>
      </c>
      <c r="CI58" s="45" t="e">
        <f t="shared" si="284"/>
        <v>#DIV/0!</v>
      </c>
      <c r="CJ58" s="45" t="e">
        <f t="shared" si="285"/>
        <v>#DIV/0!</v>
      </c>
      <c r="CK58" s="45" t="e">
        <f t="shared" si="286"/>
        <v>#DIV/0!</v>
      </c>
      <c r="CL58" s="45" t="e">
        <f t="shared" si="287"/>
        <v>#DIV/0!</v>
      </c>
      <c r="CM58" s="45" t="e">
        <f t="shared" si="288"/>
        <v>#DIV/0!</v>
      </c>
      <c r="CN58" s="45" t="e">
        <f t="shared" si="289"/>
        <v>#DIV/0!</v>
      </c>
      <c r="CO58" s="45" t="e">
        <f t="shared" si="290"/>
        <v>#DIV/0!</v>
      </c>
      <c r="CP58" s="45" t="e">
        <f t="shared" si="291"/>
        <v>#DIV/0!</v>
      </c>
      <c r="CQ58" s="45" t="e">
        <f t="shared" si="292"/>
        <v>#DIV/0!</v>
      </c>
      <c r="CR58" s="45" t="e">
        <f t="shared" si="293"/>
        <v>#DIV/0!</v>
      </c>
      <c r="CS58">
        <f t="shared" si="411"/>
        <v>0</v>
      </c>
      <c r="CT58" s="45">
        <f t="shared" si="294"/>
        <v>0</v>
      </c>
      <c r="CU58" s="45">
        <f t="shared" si="295"/>
        <v>0</v>
      </c>
      <c r="CV58" s="45" t="str">
        <f t="shared" si="296"/>
        <v/>
      </c>
      <c r="CW58" s="45" t="str">
        <f t="shared" si="297"/>
        <v/>
      </c>
      <c r="CX58" s="45" t="str">
        <f t="shared" si="298"/>
        <v/>
      </c>
      <c r="CY58" s="45" t="e">
        <f t="shared" si="299"/>
        <v>#DIV/0!</v>
      </c>
      <c r="CZ58" s="45" t="e">
        <f t="shared" si="300"/>
        <v>#DIV/0!</v>
      </c>
      <c r="DA58" s="45" t="e">
        <f t="shared" si="413"/>
        <v>#DIV/0!</v>
      </c>
      <c r="DF58" s="45" t="e">
        <f t="shared" si="301"/>
        <v>#DIV/0!</v>
      </c>
      <c r="DG58" s="45" t="e">
        <f t="shared" si="302"/>
        <v>#DIV/0!</v>
      </c>
      <c r="DH58" s="45" t="e">
        <f t="shared" si="303"/>
        <v>#DIV/0!</v>
      </c>
      <c r="DI58" s="45" t="e">
        <f t="shared" si="304"/>
        <v>#DIV/0!</v>
      </c>
      <c r="DJ58" s="45" t="e">
        <f t="shared" si="305"/>
        <v>#DIV/0!</v>
      </c>
      <c r="DK58" s="45" t="e">
        <f t="shared" si="306"/>
        <v>#DIV/0!</v>
      </c>
      <c r="DL58" s="45" t="e">
        <f t="shared" si="307"/>
        <v>#DIV/0!</v>
      </c>
      <c r="DM58" s="45" t="e">
        <f t="shared" si="308"/>
        <v>#DIV/0!</v>
      </c>
      <c r="DN58" s="45" t="e">
        <f t="shared" si="309"/>
        <v>#DIV/0!</v>
      </c>
      <c r="DO58" s="45" t="e">
        <f t="shared" si="310"/>
        <v>#DIV/0!</v>
      </c>
      <c r="DP58" s="45" t="e">
        <f t="shared" si="311"/>
        <v>#DIV/0!</v>
      </c>
      <c r="DQ58" s="45" t="e">
        <f t="shared" si="312"/>
        <v>#DIV/0!</v>
      </c>
      <c r="DR58">
        <f t="shared" si="412"/>
        <v>0</v>
      </c>
      <c r="DS58" s="45">
        <f t="shared" si="313"/>
        <v>0</v>
      </c>
      <c r="DT58" s="45">
        <f t="shared" si="314"/>
        <v>0</v>
      </c>
      <c r="DU58" s="45" t="str">
        <f t="shared" si="315"/>
        <v/>
      </c>
      <c r="DV58" s="45" t="str">
        <f t="shared" si="316"/>
        <v/>
      </c>
      <c r="DW58" s="45" t="str">
        <f t="shared" si="317"/>
        <v/>
      </c>
      <c r="DX58" s="45" t="e">
        <f t="shared" si="318"/>
        <v>#DIV/0!</v>
      </c>
      <c r="DY58" s="45" t="e">
        <f t="shared" si="319"/>
        <v>#DIV/0!</v>
      </c>
      <c r="DZ58" s="45" t="e">
        <f t="shared" si="320"/>
        <v>#DIV/0!</v>
      </c>
      <c r="EE58" s="45" t="e">
        <f t="shared" si="321"/>
        <v>#DIV/0!</v>
      </c>
      <c r="EF58" s="45" t="e">
        <f t="shared" si="322"/>
        <v>#DIV/0!</v>
      </c>
      <c r="EG58" s="45" t="e">
        <f t="shared" si="323"/>
        <v>#DIV/0!</v>
      </c>
      <c r="EH58" s="45" t="e">
        <f t="shared" si="324"/>
        <v>#DIV/0!</v>
      </c>
      <c r="EI58" s="45" t="e">
        <f t="shared" si="325"/>
        <v>#DIV/0!</v>
      </c>
      <c r="EJ58" s="45" t="e">
        <f t="shared" si="326"/>
        <v>#DIV/0!</v>
      </c>
      <c r="EK58" s="45" t="e">
        <f t="shared" si="327"/>
        <v>#DIV/0!</v>
      </c>
      <c r="EL58" s="45" t="e">
        <f t="shared" si="328"/>
        <v>#DIV/0!</v>
      </c>
      <c r="EM58" s="45" t="e">
        <f t="shared" si="329"/>
        <v>#DIV/0!</v>
      </c>
      <c r="EN58" s="45" t="e">
        <f t="shared" si="330"/>
        <v>#DIV/0!</v>
      </c>
      <c r="EO58" s="45" t="e">
        <f t="shared" si="331"/>
        <v>#DIV/0!</v>
      </c>
      <c r="EP58" s="45" t="e">
        <f t="shared" si="332"/>
        <v>#DIV/0!</v>
      </c>
      <c r="EQ58" s="45">
        <f t="shared" si="333"/>
        <v>0</v>
      </c>
      <c r="ER58" s="45">
        <f t="shared" si="334"/>
        <v>0</v>
      </c>
      <c r="ES58" s="45">
        <f t="shared" si="335"/>
        <v>0</v>
      </c>
      <c r="ET58" s="45" t="str">
        <f t="shared" si="336"/>
        <v/>
      </c>
      <c r="EU58" s="45" t="str">
        <f t="shared" si="337"/>
        <v/>
      </c>
      <c r="EV58" s="45" t="str">
        <f t="shared" si="338"/>
        <v/>
      </c>
      <c r="EW58" s="45" t="e">
        <f t="shared" si="339"/>
        <v>#DIV/0!</v>
      </c>
      <c r="EX58" s="45" t="e">
        <f t="shared" si="340"/>
        <v>#DIV/0!</v>
      </c>
      <c r="EY58" s="45" t="e">
        <f t="shared" si="341"/>
        <v>#DIV/0!</v>
      </c>
      <c r="FD58" s="45" t="e">
        <f t="shared" si="342"/>
        <v>#DIV/0!</v>
      </c>
      <c r="FE58" s="45" t="e">
        <f t="shared" si="343"/>
        <v>#DIV/0!</v>
      </c>
      <c r="FF58" s="45" t="e">
        <f t="shared" si="344"/>
        <v>#DIV/0!</v>
      </c>
      <c r="FG58" s="45" t="e">
        <f t="shared" si="345"/>
        <v>#DIV/0!</v>
      </c>
      <c r="FH58" s="45" t="e">
        <f t="shared" si="346"/>
        <v>#DIV/0!</v>
      </c>
      <c r="FI58" s="45" t="e">
        <f t="shared" si="347"/>
        <v>#DIV/0!</v>
      </c>
      <c r="FJ58" s="45" t="e">
        <f t="shared" si="348"/>
        <v>#DIV/0!</v>
      </c>
      <c r="FK58" s="45" t="e">
        <f t="shared" si="349"/>
        <v>#DIV/0!</v>
      </c>
      <c r="FL58" s="45" t="e">
        <f t="shared" si="350"/>
        <v>#DIV/0!</v>
      </c>
      <c r="FM58" s="45" t="e">
        <f t="shared" si="351"/>
        <v>#DIV/0!</v>
      </c>
      <c r="FN58" s="45" t="e">
        <f t="shared" si="352"/>
        <v>#DIV/0!</v>
      </c>
      <c r="FO58" s="45" t="e">
        <f t="shared" si="353"/>
        <v>#DIV/0!</v>
      </c>
      <c r="FP58" s="45">
        <f t="shared" si="354"/>
        <v>0</v>
      </c>
      <c r="FQ58" s="45">
        <f t="shared" si="355"/>
        <v>0</v>
      </c>
      <c r="FR58" s="45">
        <f t="shared" si="356"/>
        <v>0</v>
      </c>
      <c r="FS58" s="45" t="str">
        <f t="shared" si="357"/>
        <v/>
      </c>
      <c r="FT58" s="45" t="str">
        <f t="shared" si="358"/>
        <v/>
      </c>
      <c r="FU58" s="45" t="str">
        <f t="shared" si="359"/>
        <v/>
      </c>
      <c r="FV58" s="45" t="e">
        <f t="shared" si="360"/>
        <v>#DIV/0!</v>
      </c>
      <c r="FW58" s="45" t="e">
        <f t="shared" si="361"/>
        <v>#DIV/0!</v>
      </c>
      <c r="FX58" s="45" t="e">
        <f t="shared" si="362"/>
        <v>#DIV/0!</v>
      </c>
      <c r="GC58" s="45" t="e">
        <f t="shared" si="363"/>
        <v>#DIV/0!</v>
      </c>
      <c r="GD58" s="45" t="e">
        <f t="shared" si="364"/>
        <v>#DIV/0!</v>
      </c>
      <c r="GE58" s="45" t="e">
        <f t="shared" si="365"/>
        <v>#DIV/0!</v>
      </c>
      <c r="GF58" s="45" t="e">
        <f t="shared" si="366"/>
        <v>#DIV/0!</v>
      </c>
      <c r="GG58" s="45" t="e">
        <f t="shared" si="367"/>
        <v>#DIV/0!</v>
      </c>
      <c r="GH58" s="45" t="e">
        <f t="shared" si="368"/>
        <v>#DIV/0!</v>
      </c>
      <c r="GI58" s="45" t="e">
        <f t="shared" si="369"/>
        <v>#DIV/0!</v>
      </c>
      <c r="GJ58" s="45" t="e">
        <f t="shared" si="370"/>
        <v>#DIV/0!</v>
      </c>
      <c r="GK58" s="45" t="e">
        <f t="shared" si="371"/>
        <v>#DIV/0!</v>
      </c>
      <c r="GL58" s="45" t="e">
        <f t="shared" si="372"/>
        <v>#DIV/0!</v>
      </c>
      <c r="GM58" s="45" t="e">
        <f t="shared" si="373"/>
        <v>#DIV/0!</v>
      </c>
      <c r="GN58" s="45" t="e">
        <f t="shared" si="374"/>
        <v>#DIV/0!</v>
      </c>
      <c r="GO58" s="45">
        <f t="shared" si="375"/>
        <v>0</v>
      </c>
      <c r="GP58" s="45">
        <f t="shared" si="376"/>
        <v>0</v>
      </c>
      <c r="GQ58" s="45">
        <f t="shared" si="377"/>
        <v>0</v>
      </c>
      <c r="GR58" s="45" t="str">
        <f t="shared" si="378"/>
        <v/>
      </c>
      <c r="GS58" s="45" t="str">
        <f t="shared" si="379"/>
        <v/>
      </c>
      <c r="GT58" s="45" t="str">
        <f t="shared" si="380"/>
        <v/>
      </c>
      <c r="GU58" s="45" t="e">
        <f t="shared" si="381"/>
        <v>#DIV/0!</v>
      </c>
      <c r="GV58" s="45" t="e">
        <f t="shared" si="382"/>
        <v>#DIV/0!</v>
      </c>
      <c r="GW58" s="45" t="e">
        <f t="shared" si="383"/>
        <v>#DIV/0!</v>
      </c>
      <c r="HB58" s="45" t="e">
        <f t="shared" si="384"/>
        <v>#DIV/0!</v>
      </c>
      <c r="HC58" s="45" t="e">
        <f t="shared" si="385"/>
        <v>#DIV/0!</v>
      </c>
      <c r="HD58" s="45" t="e">
        <f t="shared" si="386"/>
        <v>#DIV/0!</v>
      </c>
      <c r="HE58" s="45" t="e">
        <f t="shared" si="387"/>
        <v>#DIV/0!</v>
      </c>
      <c r="HF58" s="45" t="e">
        <f t="shared" si="388"/>
        <v>#DIV/0!</v>
      </c>
      <c r="HG58" s="45" t="e">
        <f t="shared" si="389"/>
        <v>#DIV/0!</v>
      </c>
      <c r="HH58" s="45" t="e">
        <f t="shared" si="390"/>
        <v>#DIV/0!</v>
      </c>
      <c r="HI58" s="45" t="e">
        <f t="shared" si="391"/>
        <v>#DIV/0!</v>
      </c>
      <c r="HJ58" s="45" t="e">
        <f t="shared" si="392"/>
        <v>#DIV/0!</v>
      </c>
      <c r="HK58" s="45" t="e">
        <f t="shared" si="393"/>
        <v>#DIV/0!</v>
      </c>
      <c r="HL58" s="45" t="e">
        <f t="shared" si="394"/>
        <v>#DIV/0!</v>
      </c>
      <c r="HM58" s="45" t="e">
        <f t="shared" si="395"/>
        <v>#DIV/0!</v>
      </c>
      <c r="HN58" s="45">
        <f t="shared" si="396"/>
        <v>0</v>
      </c>
      <c r="HO58" s="45">
        <f t="shared" si="397"/>
        <v>0</v>
      </c>
      <c r="HP58" s="45">
        <f t="shared" si="398"/>
        <v>0</v>
      </c>
      <c r="HQ58" s="45" t="str">
        <f t="shared" si="399"/>
        <v/>
      </c>
      <c r="HR58" s="45" t="str">
        <f t="shared" si="400"/>
        <v/>
      </c>
      <c r="HS58" s="45" t="str">
        <f t="shared" si="401"/>
        <v/>
      </c>
      <c r="HT58" s="45" t="e">
        <f t="shared" si="402"/>
        <v>#DIV/0!</v>
      </c>
      <c r="HU58" s="45" t="e">
        <f t="shared" si="403"/>
        <v>#DIV/0!</v>
      </c>
      <c r="HV58" s="45" t="e">
        <f t="shared" si="404"/>
        <v>#DIV/0!</v>
      </c>
      <c r="IT58" s="45"/>
      <c r="IU58" s="45"/>
      <c r="IW58" s="45"/>
      <c r="IX58" s="45"/>
      <c r="IZ58" s="45"/>
      <c r="JA58" s="45"/>
      <c r="JC58" s="45"/>
      <c r="JD58" s="45"/>
      <c r="JF58" s="45"/>
      <c r="JG58" s="45"/>
      <c r="JI58" s="45"/>
      <c r="JJ58" s="45"/>
      <c r="JL58" s="45"/>
      <c r="JM58" s="45"/>
      <c r="JO58" s="45"/>
      <c r="JP58" s="45"/>
      <c r="JR58" s="45"/>
      <c r="JS58" s="45"/>
      <c r="JU58" s="45"/>
      <c r="JV58" s="45"/>
      <c r="JX58" s="45"/>
      <c r="JY58" s="45"/>
      <c r="KA58" s="45"/>
      <c r="KB58" s="45"/>
    </row>
    <row r="59" spans="1:294">
      <c r="A59">
        <v>48</v>
      </c>
      <c r="B59" s="38">
        <v>44</v>
      </c>
      <c r="AJ59" s="26">
        <f t="shared" si="266"/>
        <v>0</v>
      </c>
      <c r="BE59">
        <f t="shared" si="267"/>
        <v>0</v>
      </c>
      <c r="BF59">
        <f t="shared" si="268"/>
        <v>0</v>
      </c>
      <c r="BG59">
        <f t="shared" si="269"/>
        <v>0</v>
      </c>
      <c r="BH59" t="e">
        <f t="shared" si="270"/>
        <v>#DIV/0!</v>
      </c>
      <c r="BI59" t="e">
        <f t="shared" si="271"/>
        <v>#DIV/0!</v>
      </c>
      <c r="BJ59" t="e">
        <f t="shared" si="272"/>
        <v>#DIV/0!</v>
      </c>
      <c r="BK59" t="e">
        <f t="shared" si="273"/>
        <v>#DIV/0!</v>
      </c>
      <c r="BL59" t="e">
        <f t="shared" si="274"/>
        <v>#DIV/0!</v>
      </c>
      <c r="BM59" t="e">
        <f t="shared" si="275"/>
        <v>#DIV/0!</v>
      </c>
      <c r="BR59" s="45">
        <f t="shared" si="276"/>
        <v>0</v>
      </c>
      <c r="BS59" s="45">
        <f t="shared" si="277"/>
        <v>0</v>
      </c>
      <c r="BT59" s="45">
        <f t="shared" si="278"/>
        <v>0</v>
      </c>
      <c r="BY59" s="45">
        <f t="shared" si="279"/>
        <v>0</v>
      </c>
      <c r="BZ59" s="45">
        <f t="shared" si="280"/>
        <v>0</v>
      </c>
      <c r="CA59" s="45">
        <f t="shared" si="281"/>
        <v>0</v>
      </c>
      <c r="CG59" s="45" t="e">
        <f t="shared" si="282"/>
        <v>#DIV/0!</v>
      </c>
      <c r="CH59" s="45" t="e">
        <f t="shared" si="283"/>
        <v>#DIV/0!</v>
      </c>
      <c r="CI59" s="45" t="e">
        <f t="shared" si="284"/>
        <v>#DIV/0!</v>
      </c>
      <c r="CJ59" s="45" t="e">
        <f t="shared" si="285"/>
        <v>#DIV/0!</v>
      </c>
      <c r="CK59" s="45" t="e">
        <f t="shared" si="286"/>
        <v>#DIV/0!</v>
      </c>
      <c r="CL59" s="45" t="e">
        <f t="shared" si="287"/>
        <v>#DIV/0!</v>
      </c>
      <c r="CM59" s="45" t="e">
        <f t="shared" si="288"/>
        <v>#DIV/0!</v>
      </c>
      <c r="CN59" s="45" t="e">
        <f t="shared" si="289"/>
        <v>#DIV/0!</v>
      </c>
      <c r="CO59" s="45" t="e">
        <f t="shared" si="290"/>
        <v>#DIV/0!</v>
      </c>
      <c r="CP59" s="45" t="e">
        <f t="shared" si="291"/>
        <v>#DIV/0!</v>
      </c>
      <c r="CQ59" s="45" t="e">
        <f t="shared" si="292"/>
        <v>#DIV/0!</v>
      </c>
      <c r="CR59" s="45" t="e">
        <f t="shared" si="293"/>
        <v>#DIV/0!</v>
      </c>
      <c r="CS59">
        <f t="shared" si="411"/>
        <v>0</v>
      </c>
      <c r="CT59" s="45">
        <f t="shared" si="294"/>
        <v>0</v>
      </c>
      <c r="CU59" s="45">
        <f t="shared" si="295"/>
        <v>0</v>
      </c>
      <c r="CV59" s="45" t="str">
        <f t="shared" si="296"/>
        <v/>
      </c>
      <c r="CW59" s="45" t="str">
        <f t="shared" si="297"/>
        <v/>
      </c>
      <c r="CX59" s="45" t="str">
        <f t="shared" si="298"/>
        <v/>
      </c>
      <c r="CY59" s="45" t="e">
        <f t="shared" si="299"/>
        <v>#DIV/0!</v>
      </c>
      <c r="CZ59" s="45" t="e">
        <f t="shared" si="300"/>
        <v>#DIV/0!</v>
      </c>
      <c r="DA59" s="45" t="e">
        <f t="shared" si="413"/>
        <v>#DIV/0!</v>
      </c>
      <c r="DF59" s="45" t="e">
        <f t="shared" si="301"/>
        <v>#DIV/0!</v>
      </c>
      <c r="DG59" s="45" t="e">
        <f t="shared" si="302"/>
        <v>#DIV/0!</v>
      </c>
      <c r="DH59" s="45" t="e">
        <f t="shared" si="303"/>
        <v>#DIV/0!</v>
      </c>
      <c r="DI59" s="45" t="e">
        <f t="shared" si="304"/>
        <v>#DIV/0!</v>
      </c>
      <c r="DJ59" s="45" t="e">
        <f t="shared" si="305"/>
        <v>#DIV/0!</v>
      </c>
      <c r="DK59" s="45" t="e">
        <f t="shared" si="306"/>
        <v>#DIV/0!</v>
      </c>
      <c r="DL59" s="45" t="e">
        <f t="shared" si="307"/>
        <v>#DIV/0!</v>
      </c>
      <c r="DM59" s="45" t="e">
        <f t="shared" si="308"/>
        <v>#DIV/0!</v>
      </c>
      <c r="DN59" s="45" t="e">
        <f t="shared" si="309"/>
        <v>#DIV/0!</v>
      </c>
      <c r="DO59" s="45" t="e">
        <f t="shared" si="310"/>
        <v>#DIV/0!</v>
      </c>
      <c r="DP59" s="45" t="e">
        <f t="shared" si="311"/>
        <v>#DIV/0!</v>
      </c>
      <c r="DQ59" s="45" t="e">
        <f t="shared" si="312"/>
        <v>#DIV/0!</v>
      </c>
      <c r="DR59">
        <f t="shared" si="412"/>
        <v>0</v>
      </c>
      <c r="DS59" s="45">
        <f t="shared" si="313"/>
        <v>0</v>
      </c>
      <c r="DT59" s="45">
        <f t="shared" si="314"/>
        <v>0</v>
      </c>
      <c r="DU59" s="45" t="str">
        <f t="shared" si="315"/>
        <v/>
      </c>
      <c r="DV59" s="45" t="str">
        <f t="shared" si="316"/>
        <v/>
      </c>
      <c r="DW59" s="45" t="str">
        <f t="shared" si="317"/>
        <v/>
      </c>
      <c r="DX59" s="45" t="e">
        <f t="shared" si="318"/>
        <v>#DIV/0!</v>
      </c>
      <c r="DY59" s="45" t="e">
        <f t="shared" si="319"/>
        <v>#DIV/0!</v>
      </c>
      <c r="DZ59" s="45" t="e">
        <f t="shared" si="320"/>
        <v>#DIV/0!</v>
      </c>
      <c r="EE59" s="45" t="e">
        <f t="shared" si="321"/>
        <v>#DIV/0!</v>
      </c>
      <c r="EF59" s="45" t="e">
        <f t="shared" si="322"/>
        <v>#DIV/0!</v>
      </c>
      <c r="EG59" s="45" t="e">
        <f t="shared" si="323"/>
        <v>#DIV/0!</v>
      </c>
      <c r="EH59" s="45" t="e">
        <f t="shared" si="324"/>
        <v>#DIV/0!</v>
      </c>
      <c r="EI59" s="45" t="e">
        <f t="shared" si="325"/>
        <v>#DIV/0!</v>
      </c>
      <c r="EJ59" s="45" t="e">
        <f t="shared" si="326"/>
        <v>#DIV/0!</v>
      </c>
      <c r="EK59" s="45" t="e">
        <f t="shared" si="327"/>
        <v>#DIV/0!</v>
      </c>
      <c r="EL59" s="45" t="e">
        <f t="shared" si="328"/>
        <v>#DIV/0!</v>
      </c>
      <c r="EM59" s="45" t="e">
        <f t="shared" si="329"/>
        <v>#DIV/0!</v>
      </c>
      <c r="EN59" s="45" t="e">
        <f t="shared" si="330"/>
        <v>#DIV/0!</v>
      </c>
      <c r="EO59" s="45" t="e">
        <f t="shared" si="331"/>
        <v>#DIV/0!</v>
      </c>
      <c r="EP59" s="45" t="e">
        <f t="shared" si="332"/>
        <v>#DIV/0!</v>
      </c>
      <c r="EQ59" s="45">
        <f t="shared" si="333"/>
        <v>0</v>
      </c>
      <c r="ER59" s="45">
        <f t="shared" si="334"/>
        <v>0</v>
      </c>
      <c r="ES59" s="45">
        <f t="shared" si="335"/>
        <v>0</v>
      </c>
      <c r="ET59" s="45" t="str">
        <f t="shared" si="336"/>
        <v/>
      </c>
      <c r="EU59" s="45" t="str">
        <f t="shared" si="337"/>
        <v/>
      </c>
      <c r="EV59" s="45" t="str">
        <f t="shared" si="338"/>
        <v/>
      </c>
      <c r="EW59" s="45" t="e">
        <f t="shared" si="339"/>
        <v>#DIV/0!</v>
      </c>
      <c r="EX59" s="45" t="e">
        <f t="shared" si="340"/>
        <v>#DIV/0!</v>
      </c>
      <c r="EY59" s="45" t="e">
        <f t="shared" si="341"/>
        <v>#DIV/0!</v>
      </c>
      <c r="FD59" s="45" t="e">
        <f t="shared" si="342"/>
        <v>#DIV/0!</v>
      </c>
      <c r="FE59" s="45" t="e">
        <f t="shared" si="343"/>
        <v>#DIV/0!</v>
      </c>
      <c r="FF59" s="45" t="e">
        <f t="shared" si="344"/>
        <v>#DIV/0!</v>
      </c>
      <c r="FG59" s="45" t="e">
        <f t="shared" si="345"/>
        <v>#DIV/0!</v>
      </c>
      <c r="FH59" s="45" t="e">
        <f t="shared" si="346"/>
        <v>#DIV/0!</v>
      </c>
      <c r="FI59" s="45" t="e">
        <f t="shared" si="347"/>
        <v>#DIV/0!</v>
      </c>
      <c r="FJ59" s="45" t="e">
        <f t="shared" si="348"/>
        <v>#DIV/0!</v>
      </c>
      <c r="FK59" s="45" t="e">
        <f t="shared" si="349"/>
        <v>#DIV/0!</v>
      </c>
      <c r="FL59" s="45" t="e">
        <f t="shared" si="350"/>
        <v>#DIV/0!</v>
      </c>
      <c r="FM59" s="45" t="e">
        <f t="shared" si="351"/>
        <v>#DIV/0!</v>
      </c>
      <c r="FN59" s="45" t="e">
        <f t="shared" si="352"/>
        <v>#DIV/0!</v>
      </c>
      <c r="FO59" s="45" t="e">
        <f t="shared" si="353"/>
        <v>#DIV/0!</v>
      </c>
      <c r="FP59" s="45">
        <f t="shared" si="354"/>
        <v>0</v>
      </c>
      <c r="FQ59" s="45">
        <f t="shared" si="355"/>
        <v>0</v>
      </c>
      <c r="FR59" s="45">
        <f t="shared" si="356"/>
        <v>0</v>
      </c>
      <c r="FS59" s="45" t="str">
        <f t="shared" si="357"/>
        <v/>
      </c>
      <c r="FT59" s="45" t="str">
        <f t="shared" si="358"/>
        <v/>
      </c>
      <c r="FU59" s="45" t="str">
        <f t="shared" si="359"/>
        <v/>
      </c>
      <c r="FV59" s="45" t="e">
        <f t="shared" si="360"/>
        <v>#DIV/0!</v>
      </c>
      <c r="FW59" s="45" t="e">
        <f t="shared" si="361"/>
        <v>#DIV/0!</v>
      </c>
      <c r="FX59" s="45" t="e">
        <f t="shared" si="362"/>
        <v>#DIV/0!</v>
      </c>
      <c r="GC59" s="45" t="e">
        <f t="shared" si="363"/>
        <v>#DIV/0!</v>
      </c>
      <c r="GD59" s="45" t="e">
        <f t="shared" si="364"/>
        <v>#DIV/0!</v>
      </c>
      <c r="GE59" s="45" t="e">
        <f t="shared" si="365"/>
        <v>#DIV/0!</v>
      </c>
      <c r="GF59" s="45" t="e">
        <f t="shared" si="366"/>
        <v>#DIV/0!</v>
      </c>
      <c r="GG59" s="45" t="e">
        <f t="shared" si="367"/>
        <v>#DIV/0!</v>
      </c>
      <c r="GH59" s="45" t="e">
        <f t="shared" si="368"/>
        <v>#DIV/0!</v>
      </c>
      <c r="GI59" s="45" t="e">
        <f t="shared" si="369"/>
        <v>#DIV/0!</v>
      </c>
      <c r="GJ59" s="45" t="e">
        <f t="shared" si="370"/>
        <v>#DIV/0!</v>
      </c>
      <c r="GK59" s="45" t="e">
        <f t="shared" si="371"/>
        <v>#DIV/0!</v>
      </c>
      <c r="GL59" s="45" t="e">
        <f t="shared" si="372"/>
        <v>#DIV/0!</v>
      </c>
      <c r="GM59" s="45" t="e">
        <f t="shared" si="373"/>
        <v>#DIV/0!</v>
      </c>
      <c r="GN59" s="45" t="e">
        <f t="shared" si="374"/>
        <v>#DIV/0!</v>
      </c>
      <c r="GO59" s="45">
        <f t="shared" si="375"/>
        <v>0</v>
      </c>
      <c r="GP59" s="45">
        <f t="shared" si="376"/>
        <v>0</v>
      </c>
      <c r="GQ59" s="45">
        <f t="shared" si="377"/>
        <v>0</v>
      </c>
      <c r="GR59" s="45" t="str">
        <f t="shared" si="378"/>
        <v/>
      </c>
      <c r="GS59" s="45" t="str">
        <f t="shared" si="379"/>
        <v/>
      </c>
      <c r="GT59" s="45" t="str">
        <f t="shared" si="380"/>
        <v/>
      </c>
      <c r="GU59" s="45" t="e">
        <f t="shared" si="381"/>
        <v>#DIV/0!</v>
      </c>
      <c r="GV59" s="45" t="e">
        <f t="shared" si="382"/>
        <v>#DIV/0!</v>
      </c>
      <c r="GW59" s="45" t="e">
        <f t="shared" si="383"/>
        <v>#DIV/0!</v>
      </c>
      <c r="HB59" s="45" t="e">
        <f t="shared" si="384"/>
        <v>#DIV/0!</v>
      </c>
      <c r="HC59" s="45" t="e">
        <f t="shared" si="385"/>
        <v>#DIV/0!</v>
      </c>
      <c r="HD59" s="45" t="e">
        <f t="shared" si="386"/>
        <v>#DIV/0!</v>
      </c>
      <c r="HE59" s="45" t="e">
        <f t="shared" si="387"/>
        <v>#DIV/0!</v>
      </c>
      <c r="HF59" s="45" t="e">
        <f t="shared" si="388"/>
        <v>#DIV/0!</v>
      </c>
      <c r="HG59" s="45" t="e">
        <f t="shared" si="389"/>
        <v>#DIV/0!</v>
      </c>
      <c r="HH59" s="45" t="e">
        <f t="shared" si="390"/>
        <v>#DIV/0!</v>
      </c>
      <c r="HI59" s="45" t="e">
        <f t="shared" si="391"/>
        <v>#DIV/0!</v>
      </c>
      <c r="HJ59" s="45" t="e">
        <f t="shared" si="392"/>
        <v>#DIV/0!</v>
      </c>
      <c r="HK59" s="45" t="e">
        <f t="shared" si="393"/>
        <v>#DIV/0!</v>
      </c>
      <c r="HL59" s="45" t="e">
        <f t="shared" si="394"/>
        <v>#DIV/0!</v>
      </c>
      <c r="HM59" s="45" t="e">
        <f t="shared" si="395"/>
        <v>#DIV/0!</v>
      </c>
      <c r="HN59" s="45">
        <f t="shared" si="396"/>
        <v>0</v>
      </c>
      <c r="HO59" s="45">
        <f t="shared" si="397"/>
        <v>0</v>
      </c>
      <c r="HP59" s="45">
        <f t="shared" si="398"/>
        <v>0</v>
      </c>
      <c r="HQ59" s="45" t="str">
        <f t="shared" si="399"/>
        <v/>
      </c>
      <c r="HR59" s="45" t="str">
        <f t="shared" si="400"/>
        <v/>
      </c>
      <c r="HS59" s="45" t="str">
        <f t="shared" si="401"/>
        <v/>
      </c>
      <c r="HT59" s="45" t="e">
        <f t="shared" si="402"/>
        <v>#DIV/0!</v>
      </c>
      <c r="HU59" s="45" t="e">
        <f t="shared" si="403"/>
        <v>#DIV/0!</v>
      </c>
      <c r="HV59" s="45" t="e">
        <f t="shared" si="404"/>
        <v>#DIV/0!</v>
      </c>
      <c r="IT59" s="45"/>
      <c r="IU59" s="45"/>
      <c r="IW59" s="45"/>
      <c r="IX59" s="45"/>
      <c r="IZ59" s="45"/>
      <c r="JA59" s="45"/>
      <c r="JC59" s="45"/>
      <c r="JD59" s="45"/>
      <c r="JF59" s="45"/>
      <c r="JG59" s="45"/>
      <c r="JI59" s="45"/>
      <c r="JJ59" s="45"/>
      <c r="JL59" s="45"/>
      <c r="JM59" s="45"/>
      <c r="JO59" s="45"/>
      <c r="JP59" s="45"/>
      <c r="JR59" s="45"/>
      <c r="JS59" s="45"/>
      <c r="JU59" s="45"/>
      <c r="JV59" s="45"/>
      <c r="JX59" s="45"/>
      <c r="JY59" s="45"/>
      <c r="KA59" s="45"/>
      <c r="KB59" s="45"/>
    </row>
    <row r="60" spans="1:294" s="45" customFormat="1">
      <c r="A60">
        <v>50</v>
      </c>
      <c r="B60" s="22">
        <v>46</v>
      </c>
      <c r="C60"/>
      <c r="D60"/>
      <c r="E60"/>
      <c r="F60"/>
      <c r="G60"/>
      <c r="H60"/>
      <c r="I60"/>
      <c r="J60"/>
      <c r="K60"/>
      <c r="L60"/>
      <c r="M60" s="14"/>
      <c r="N60" s="14"/>
      <c r="O60" s="14"/>
      <c r="P60" s="14"/>
      <c r="Q60" s="14"/>
      <c r="R60" s="14"/>
      <c r="S60" s="14"/>
      <c r="T60"/>
      <c r="U60" s="14"/>
      <c r="V60"/>
      <c r="W60"/>
      <c r="X60" s="14"/>
      <c r="Y60" s="14"/>
      <c r="Z60" s="14"/>
      <c r="AA60"/>
      <c r="AB60"/>
      <c r="AC60"/>
      <c r="AD60"/>
      <c r="AE60"/>
      <c r="AF60"/>
      <c r="AG60"/>
      <c r="AH60"/>
      <c r="AI60" s="36"/>
      <c r="AJ60" s="26">
        <f t="shared" si="266"/>
        <v>0</v>
      </c>
      <c r="AK60"/>
      <c r="AL60" s="32"/>
      <c r="AM60" s="32"/>
      <c r="AN60" s="32"/>
      <c r="AO60" s="17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>
        <f t="shared" si="267"/>
        <v>0</v>
      </c>
      <c r="BF60">
        <f t="shared" si="268"/>
        <v>0</v>
      </c>
      <c r="BG60">
        <f t="shared" si="269"/>
        <v>0</v>
      </c>
      <c r="BH60" t="e">
        <f t="shared" si="270"/>
        <v>#DIV/0!</v>
      </c>
      <c r="BI60" t="e">
        <f t="shared" si="271"/>
        <v>#DIV/0!</v>
      </c>
      <c r="BJ60" t="e">
        <f t="shared" si="272"/>
        <v>#DIV/0!</v>
      </c>
      <c r="BK60" t="e">
        <f t="shared" si="273"/>
        <v>#DIV/0!</v>
      </c>
      <c r="BL60" t="e">
        <f t="shared" si="274"/>
        <v>#DIV/0!</v>
      </c>
      <c r="BM60" t="e">
        <f t="shared" si="275"/>
        <v>#DIV/0!</v>
      </c>
      <c r="BN60"/>
      <c r="BO60"/>
      <c r="BP60"/>
      <c r="BQ60"/>
      <c r="BR60" s="45">
        <f t="shared" si="276"/>
        <v>0</v>
      </c>
      <c r="BS60" s="45">
        <f t="shared" si="277"/>
        <v>0</v>
      </c>
      <c r="BT60" s="45">
        <f t="shared" si="278"/>
        <v>0</v>
      </c>
      <c r="BU60"/>
      <c r="BV60"/>
      <c r="BW60"/>
      <c r="BX60"/>
      <c r="BY60" s="45">
        <f t="shared" si="279"/>
        <v>0</v>
      </c>
      <c r="BZ60" s="45">
        <f t="shared" si="280"/>
        <v>0</v>
      </c>
      <c r="CA60" s="45">
        <f t="shared" si="281"/>
        <v>0</v>
      </c>
      <c r="CB60"/>
      <c r="CC60"/>
      <c r="CD60"/>
      <c r="CE60"/>
      <c r="CF60"/>
      <c r="CG60" s="45" t="e">
        <f t="shared" si="282"/>
        <v>#DIV/0!</v>
      </c>
      <c r="CH60" s="45" t="e">
        <f t="shared" si="283"/>
        <v>#DIV/0!</v>
      </c>
      <c r="CI60" s="45" t="e">
        <f t="shared" si="284"/>
        <v>#DIV/0!</v>
      </c>
      <c r="CJ60" s="45" t="e">
        <f t="shared" si="285"/>
        <v>#DIV/0!</v>
      </c>
      <c r="CK60" s="45" t="e">
        <f t="shared" si="286"/>
        <v>#DIV/0!</v>
      </c>
      <c r="CL60" s="45" t="e">
        <f t="shared" si="287"/>
        <v>#DIV/0!</v>
      </c>
      <c r="CM60" s="45" t="e">
        <f t="shared" si="288"/>
        <v>#DIV/0!</v>
      </c>
      <c r="CN60" s="45" t="e">
        <f t="shared" si="289"/>
        <v>#DIV/0!</v>
      </c>
      <c r="CO60" s="45" t="e">
        <f t="shared" si="290"/>
        <v>#DIV/0!</v>
      </c>
      <c r="CP60" s="45" t="e">
        <f t="shared" si="291"/>
        <v>#DIV/0!</v>
      </c>
      <c r="CQ60" s="45" t="e">
        <f t="shared" si="292"/>
        <v>#DIV/0!</v>
      </c>
      <c r="CR60" s="45" t="e">
        <f t="shared" si="293"/>
        <v>#DIV/0!</v>
      </c>
      <c r="CS60">
        <f t="shared" si="411"/>
        <v>0</v>
      </c>
      <c r="CT60" s="45">
        <f t="shared" si="294"/>
        <v>0</v>
      </c>
      <c r="CU60" s="45">
        <f t="shared" si="295"/>
        <v>0</v>
      </c>
      <c r="CV60" s="45" t="str">
        <f t="shared" si="296"/>
        <v/>
      </c>
      <c r="CW60" s="45" t="str">
        <f t="shared" si="297"/>
        <v/>
      </c>
      <c r="CX60" s="45" t="str">
        <f t="shared" si="298"/>
        <v/>
      </c>
      <c r="CY60" s="45" t="e">
        <f t="shared" si="299"/>
        <v>#DIV/0!</v>
      </c>
      <c r="CZ60" s="45" t="e">
        <f t="shared" si="300"/>
        <v>#DIV/0!</v>
      </c>
      <c r="DA60" s="45" t="e">
        <f t="shared" si="413"/>
        <v>#DIV/0!</v>
      </c>
      <c r="DB60"/>
      <c r="DC60"/>
      <c r="DD60"/>
      <c r="DE60"/>
      <c r="DF60" s="45" t="e">
        <f t="shared" si="301"/>
        <v>#DIV/0!</v>
      </c>
      <c r="DG60" s="45" t="e">
        <f t="shared" si="302"/>
        <v>#DIV/0!</v>
      </c>
      <c r="DH60" s="45" t="e">
        <f t="shared" si="303"/>
        <v>#DIV/0!</v>
      </c>
      <c r="DI60" s="45" t="e">
        <f t="shared" si="304"/>
        <v>#DIV/0!</v>
      </c>
      <c r="DJ60" s="45" t="e">
        <f t="shared" si="305"/>
        <v>#DIV/0!</v>
      </c>
      <c r="DK60" s="45" t="e">
        <f t="shared" si="306"/>
        <v>#DIV/0!</v>
      </c>
      <c r="DL60" s="45" t="e">
        <f t="shared" si="307"/>
        <v>#DIV/0!</v>
      </c>
      <c r="DM60" s="45" t="e">
        <f t="shared" si="308"/>
        <v>#DIV/0!</v>
      </c>
      <c r="DN60" s="45" t="e">
        <f t="shared" si="309"/>
        <v>#DIV/0!</v>
      </c>
      <c r="DO60" s="45" t="e">
        <f t="shared" si="310"/>
        <v>#DIV/0!</v>
      </c>
      <c r="DP60" s="45" t="e">
        <f t="shared" si="311"/>
        <v>#DIV/0!</v>
      </c>
      <c r="DQ60" s="45" t="e">
        <f t="shared" si="312"/>
        <v>#DIV/0!</v>
      </c>
      <c r="DR60">
        <f t="shared" si="412"/>
        <v>0</v>
      </c>
      <c r="DS60" s="45">
        <f t="shared" si="313"/>
        <v>0</v>
      </c>
      <c r="DT60" s="45">
        <f t="shared" si="314"/>
        <v>0</v>
      </c>
      <c r="DU60" s="45" t="str">
        <f t="shared" si="315"/>
        <v/>
      </c>
      <c r="DV60" s="45" t="str">
        <f t="shared" si="316"/>
        <v/>
      </c>
      <c r="DW60" s="45" t="str">
        <f t="shared" si="317"/>
        <v/>
      </c>
      <c r="DX60" s="45" t="e">
        <f t="shared" si="318"/>
        <v>#DIV/0!</v>
      </c>
      <c r="DY60" s="45" t="e">
        <f t="shared" si="319"/>
        <v>#DIV/0!</v>
      </c>
      <c r="DZ60" s="45" t="e">
        <f t="shared" si="320"/>
        <v>#DIV/0!</v>
      </c>
      <c r="EA60"/>
      <c r="EB60"/>
      <c r="EC60"/>
      <c r="ED60"/>
      <c r="EE60" s="45" t="e">
        <f t="shared" si="321"/>
        <v>#DIV/0!</v>
      </c>
      <c r="EF60" s="45" t="e">
        <f t="shared" si="322"/>
        <v>#DIV/0!</v>
      </c>
      <c r="EG60" s="45" t="e">
        <f t="shared" si="323"/>
        <v>#DIV/0!</v>
      </c>
      <c r="EH60" s="45" t="e">
        <f t="shared" si="324"/>
        <v>#DIV/0!</v>
      </c>
      <c r="EI60" s="45" t="e">
        <f t="shared" si="325"/>
        <v>#DIV/0!</v>
      </c>
      <c r="EJ60" s="45" t="e">
        <f t="shared" si="326"/>
        <v>#DIV/0!</v>
      </c>
      <c r="EK60" s="45" t="e">
        <f t="shared" si="327"/>
        <v>#DIV/0!</v>
      </c>
      <c r="EL60" s="45" t="e">
        <f t="shared" si="328"/>
        <v>#DIV/0!</v>
      </c>
      <c r="EM60" s="45" t="e">
        <f t="shared" si="329"/>
        <v>#DIV/0!</v>
      </c>
      <c r="EN60" s="45" t="e">
        <f t="shared" si="330"/>
        <v>#DIV/0!</v>
      </c>
      <c r="EO60" s="45" t="e">
        <f t="shared" si="331"/>
        <v>#DIV/0!</v>
      </c>
      <c r="EP60" s="45" t="e">
        <f t="shared" si="332"/>
        <v>#DIV/0!</v>
      </c>
      <c r="EQ60" s="45">
        <f t="shared" si="333"/>
        <v>0</v>
      </c>
      <c r="ER60" s="45">
        <f t="shared" si="334"/>
        <v>0</v>
      </c>
      <c r="ES60" s="45">
        <f t="shared" si="335"/>
        <v>0</v>
      </c>
      <c r="ET60" s="45" t="str">
        <f t="shared" si="336"/>
        <v/>
      </c>
      <c r="EU60" s="45" t="str">
        <f t="shared" si="337"/>
        <v/>
      </c>
      <c r="EV60" s="45" t="str">
        <f t="shared" si="338"/>
        <v/>
      </c>
      <c r="EW60" s="45" t="e">
        <f t="shared" si="339"/>
        <v>#DIV/0!</v>
      </c>
      <c r="EX60" s="45" t="e">
        <f t="shared" si="340"/>
        <v>#DIV/0!</v>
      </c>
      <c r="EY60" s="45" t="e">
        <f t="shared" si="341"/>
        <v>#DIV/0!</v>
      </c>
      <c r="EZ60"/>
      <c r="FA60"/>
      <c r="FB60"/>
      <c r="FC60"/>
      <c r="FD60" s="45" t="e">
        <f t="shared" si="342"/>
        <v>#DIV/0!</v>
      </c>
      <c r="FE60" s="45" t="e">
        <f t="shared" si="343"/>
        <v>#DIV/0!</v>
      </c>
      <c r="FF60" s="45" t="e">
        <f t="shared" si="344"/>
        <v>#DIV/0!</v>
      </c>
      <c r="FG60" s="45" t="e">
        <f t="shared" si="345"/>
        <v>#DIV/0!</v>
      </c>
      <c r="FH60" s="45" t="e">
        <f t="shared" si="346"/>
        <v>#DIV/0!</v>
      </c>
      <c r="FI60" s="45" t="e">
        <f t="shared" si="347"/>
        <v>#DIV/0!</v>
      </c>
      <c r="FJ60" s="45" t="e">
        <f t="shared" si="348"/>
        <v>#DIV/0!</v>
      </c>
      <c r="FK60" s="45" t="e">
        <f t="shared" si="349"/>
        <v>#DIV/0!</v>
      </c>
      <c r="FL60" s="45" t="e">
        <f t="shared" si="350"/>
        <v>#DIV/0!</v>
      </c>
      <c r="FM60" s="45" t="e">
        <f t="shared" si="351"/>
        <v>#DIV/0!</v>
      </c>
      <c r="FN60" s="45" t="e">
        <f t="shared" si="352"/>
        <v>#DIV/0!</v>
      </c>
      <c r="FO60" s="45" t="e">
        <f t="shared" si="353"/>
        <v>#DIV/0!</v>
      </c>
      <c r="FP60" s="45">
        <f t="shared" si="354"/>
        <v>0</v>
      </c>
      <c r="FQ60" s="45">
        <f t="shared" si="355"/>
        <v>0</v>
      </c>
      <c r="FR60" s="45">
        <f t="shared" si="356"/>
        <v>0</v>
      </c>
      <c r="FS60" s="45" t="str">
        <f t="shared" si="357"/>
        <v/>
      </c>
      <c r="FT60" s="45" t="str">
        <f t="shared" si="358"/>
        <v/>
      </c>
      <c r="FU60" s="45" t="str">
        <f t="shared" si="359"/>
        <v/>
      </c>
      <c r="FV60" s="45" t="e">
        <f t="shared" si="360"/>
        <v>#DIV/0!</v>
      </c>
      <c r="FW60" s="45" t="e">
        <f t="shared" si="361"/>
        <v>#DIV/0!</v>
      </c>
      <c r="FX60" s="45" t="e">
        <f t="shared" si="362"/>
        <v>#DIV/0!</v>
      </c>
      <c r="FY60"/>
      <c r="FZ60"/>
      <c r="GA60"/>
      <c r="GB60"/>
      <c r="GC60" s="45" t="e">
        <f t="shared" si="363"/>
        <v>#DIV/0!</v>
      </c>
      <c r="GD60" s="45" t="e">
        <f t="shared" si="364"/>
        <v>#DIV/0!</v>
      </c>
      <c r="GE60" s="45" t="e">
        <f t="shared" si="365"/>
        <v>#DIV/0!</v>
      </c>
      <c r="GF60" s="45" t="e">
        <f t="shared" si="366"/>
        <v>#DIV/0!</v>
      </c>
      <c r="GG60" s="45" t="e">
        <f t="shared" si="367"/>
        <v>#DIV/0!</v>
      </c>
      <c r="GH60" s="45" t="e">
        <f t="shared" si="368"/>
        <v>#DIV/0!</v>
      </c>
      <c r="GI60" s="45" t="e">
        <f t="shared" si="369"/>
        <v>#DIV/0!</v>
      </c>
      <c r="GJ60" s="45" t="e">
        <f t="shared" si="370"/>
        <v>#DIV/0!</v>
      </c>
      <c r="GK60" s="45" t="e">
        <f t="shared" si="371"/>
        <v>#DIV/0!</v>
      </c>
      <c r="GL60" s="45" t="e">
        <f t="shared" si="372"/>
        <v>#DIV/0!</v>
      </c>
      <c r="GM60" s="45" t="e">
        <f t="shared" si="373"/>
        <v>#DIV/0!</v>
      </c>
      <c r="GN60" s="45" t="e">
        <f t="shared" si="374"/>
        <v>#DIV/0!</v>
      </c>
      <c r="GO60" s="45">
        <f t="shared" si="375"/>
        <v>0</v>
      </c>
      <c r="GP60" s="45">
        <f t="shared" si="376"/>
        <v>0</v>
      </c>
      <c r="GQ60" s="45">
        <f t="shared" si="377"/>
        <v>0</v>
      </c>
      <c r="GR60" s="45" t="str">
        <f t="shared" si="378"/>
        <v/>
      </c>
      <c r="GS60" s="45" t="str">
        <f t="shared" si="379"/>
        <v/>
      </c>
      <c r="GT60" s="45" t="str">
        <f t="shared" si="380"/>
        <v/>
      </c>
      <c r="GU60" s="45" t="e">
        <f t="shared" si="381"/>
        <v>#DIV/0!</v>
      </c>
      <c r="GV60" s="45" t="e">
        <f t="shared" si="382"/>
        <v>#DIV/0!</v>
      </c>
      <c r="GW60" s="45" t="e">
        <f t="shared" si="383"/>
        <v>#DIV/0!</v>
      </c>
      <c r="GX60"/>
      <c r="GY60"/>
      <c r="GZ60"/>
      <c r="HA60"/>
      <c r="HB60" s="45" t="e">
        <f t="shared" si="384"/>
        <v>#DIV/0!</v>
      </c>
      <c r="HC60" s="45" t="e">
        <f t="shared" si="385"/>
        <v>#DIV/0!</v>
      </c>
      <c r="HD60" s="45" t="e">
        <f t="shared" si="386"/>
        <v>#DIV/0!</v>
      </c>
      <c r="HE60" s="45" t="e">
        <f t="shared" si="387"/>
        <v>#DIV/0!</v>
      </c>
      <c r="HF60" s="45" t="e">
        <f t="shared" si="388"/>
        <v>#DIV/0!</v>
      </c>
      <c r="HG60" s="45" t="e">
        <f t="shared" si="389"/>
        <v>#DIV/0!</v>
      </c>
      <c r="HH60" s="45" t="e">
        <f t="shared" si="390"/>
        <v>#DIV/0!</v>
      </c>
      <c r="HI60" s="45" t="e">
        <f t="shared" si="391"/>
        <v>#DIV/0!</v>
      </c>
      <c r="HJ60" s="45" t="e">
        <f t="shared" si="392"/>
        <v>#DIV/0!</v>
      </c>
      <c r="HK60" s="45" t="e">
        <f t="shared" si="393"/>
        <v>#DIV/0!</v>
      </c>
      <c r="HL60" s="45" t="e">
        <f t="shared" si="394"/>
        <v>#DIV/0!</v>
      </c>
      <c r="HM60" s="45" t="e">
        <f t="shared" si="395"/>
        <v>#DIV/0!</v>
      </c>
      <c r="HN60" s="45">
        <f t="shared" si="396"/>
        <v>0</v>
      </c>
      <c r="HO60" s="45">
        <f t="shared" si="397"/>
        <v>0</v>
      </c>
      <c r="HP60" s="45">
        <f t="shared" si="398"/>
        <v>0</v>
      </c>
      <c r="HQ60" s="45" t="str">
        <f t="shared" si="399"/>
        <v/>
      </c>
      <c r="HR60" s="45" t="str">
        <f t="shared" si="400"/>
        <v/>
      </c>
      <c r="HS60" s="45" t="str">
        <f t="shared" si="401"/>
        <v/>
      </c>
      <c r="HT60" s="45" t="e">
        <f t="shared" si="402"/>
        <v>#DIV/0!</v>
      </c>
      <c r="HU60" s="45" t="e">
        <f t="shared" si="403"/>
        <v>#DIV/0!</v>
      </c>
      <c r="HV60" s="45" t="e">
        <f t="shared" si="404"/>
        <v>#DIV/0!</v>
      </c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V60"/>
      <c r="IY60"/>
      <c r="JB60"/>
      <c r="JE60"/>
      <c r="JH60"/>
      <c r="JK60"/>
      <c r="JN60"/>
      <c r="JQ60"/>
      <c r="JT60"/>
      <c r="JW60"/>
      <c r="JZ60"/>
      <c r="KC60"/>
      <c r="KD60"/>
      <c r="KE60"/>
      <c r="KF60"/>
      <c r="KG60"/>
      <c r="KH60"/>
    </row>
    <row r="61" spans="1:294">
      <c r="A61">
        <v>51</v>
      </c>
      <c r="B61" s="38">
        <v>47</v>
      </c>
      <c r="AJ61" s="26">
        <f t="shared" si="266"/>
        <v>0</v>
      </c>
      <c r="BE61">
        <f t="shared" si="267"/>
        <v>0</v>
      </c>
      <c r="BF61">
        <f t="shared" si="268"/>
        <v>0</v>
      </c>
      <c r="BG61">
        <f t="shared" si="269"/>
        <v>0</v>
      </c>
      <c r="BH61" t="e">
        <f t="shared" si="270"/>
        <v>#DIV/0!</v>
      </c>
      <c r="BI61" t="e">
        <f t="shared" si="271"/>
        <v>#DIV/0!</v>
      </c>
      <c r="BJ61" t="e">
        <f t="shared" si="272"/>
        <v>#DIV/0!</v>
      </c>
      <c r="BK61" t="e">
        <f t="shared" si="273"/>
        <v>#DIV/0!</v>
      </c>
      <c r="BL61" t="e">
        <f t="shared" si="274"/>
        <v>#DIV/0!</v>
      </c>
      <c r="BM61" t="e">
        <f t="shared" si="275"/>
        <v>#DIV/0!</v>
      </c>
      <c r="BR61" s="45">
        <f t="shared" si="276"/>
        <v>0</v>
      </c>
      <c r="BS61" s="45">
        <f t="shared" si="277"/>
        <v>0</v>
      </c>
      <c r="BT61" s="45">
        <f t="shared" si="278"/>
        <v>0</v>
      </c>
      <c r="BY61" s="45">
        <f t="shared" si="279"/>
        <v>0</v>
      </c>
      <c r="BZ61" s="45">
        <f t="shared" si="280"/>
        <v>0</v>
      </c>
      <c r="CA61" s="45">
        <f t="shared" si="281"/>
        <v>0</v>
      </c>
      <c r="CG61" s="45" t="e">
        <f t="shared" si="282"/>
        <v>#DIV/0!</v>
      </c>
      <c r="CH61" s="45" t="e">
        <f t="shared" si="283"/>
        <v>#DIV/0!</v>
      </c>
      <c r="CI61" s="45" t="e">
        <f t="shared" si="284"/>
        <v>#DIV/0!</v>
      </c>
      <c r="CJ61" s="45" t="e">
        <f t="shared" si="285"/>
        <v>#DIV/0!</v>
      </c>
      <c r="CK61" s="45" t="e">
        <f t="shared" si="286"/>
        <v>#DIV/0!</v>
      </c>
      <c r="CL61" s="45" t="e">
        <f t="shared" si="287"/>
        <v>#DIV/0!</v>
      </c>
      <c r="CM61" s="45" t="e">
        <f t="shared" si="288"/>
        <v>#DIV/0!</v>
      </c>
      <c r="CN61" s="45" t="e">
        <f t="shared" si="289"/>
        <v>#DIV/0!</v>
      </c>
      <c r="CO61" s="45" t="e">
        <f t="shared" si="290"/>
        <v>#DIV/0!</v>
      </c>
      <c r="CP61" s="45" t="e">
        <f t="shared" si="291"/>
        <v>#DIV/0!</v>
      </c>
      <c r="CQ61" s="45" t="e">
        <f t="shared" si="292"/>
        <v>#DIV/0!</v>
      </c>
      <c r="CR61" s="45" t="e">
        <f t="shared" si="293"/>
        <v>#DIV/0!</v>
      </c>
      <c r="CS61">
        <f t="shared" si="411"/>
        <v>0</v>
      </c>
      <c r="CT61" s="45">
        <f t="shared" si="294"/>
        <v>0</v>
      </c>
      <c r="CU61" s="45">
        <f t="shared" si="295"/>
        <v>0</v>
      </c>
      <c r="CV61" s="45" t="str">
        <f t="shared" si="296"/>
        <v/>
      </c>
      <c r="CW61" s="45" t="str">
        <f t="shared" si="297"/>
        <v/>
      </c>
      <c r="CX61" s="45" t="str">
        <f t="shared" si="298"/>
        <v/>
      </c>
      <c r="CY61" s="45" t="e">
        <f t="shared" si="299"/>
        <v>#DIV/0!</v>
      </c>
      <c r="CZ61" s="45" t="e">
        <f t="shared" si="300"/>
        <v>#DIV/0!</v>
      </c>
      <c r="DA61" s="45" t="e">
        <f t="shared" si="413"/>
        <v>#DIV/0!</v>
      </c>
      <c r="DF61" s="45" t="e">
        <f t="shared" si="301"/>
        <v>#DIV/0!</v>
      </c>
      <c r="DG61" s="45" t="e">
        <f t="shared" si="302"/>
        <v>#DIV/0!</v>
      </c>
      <c r="DH61" s="45" t="e">
        <f t="shared" si="303"/>
        <v>#DIV/0!</v>
      </c>
      <c r="DI61" s="45" t="e">
        <f t="shared" si="304"/>
        <v>#DIV/0!</v>
      </c>
      <c r="DJ61" s="45" t="e">
        <f t="shared" si="305"/>
        <v>#DIV/0!</v>
      </c>
      <c r="DK61" s="45" t="e">
        <f t="shared" si="306"/>
        <v>#DIV/0!</v>
      </c>
      <c r="DL61" s="45" t="e">
        <f t="shared" si="307"/>
        <v>#DIV/0!</v>
      </c>
      <c r="DM61" s="45" t="e">
        <f t="shared" si="308"/>
        <v>#DIV/0!</v>
      </c>
      <c r="DN61" s="45" t="e">
        <f t="shared" si="309"/>
        <v>#DIV/0!</v>
      </c>
      <c r="DO61" s="45" t="e">
        <f t="shared" si="310"/>
        <v>#DIV/0!</v>
      </c>
      <c r="DP61" s="45" t="e">
        <f t="shared" si="311"/>
        <v>#DIV/0!</v>
      </c>
      <c r="DQ61" s="45" t="e">
        <f t="shared" si="312"/>
        <v>#DIV/0!</v>
      </c>
      <c r="DR61">
        <f t="shared" si="412"/>
        <v>0</v>
      </c>
      <c r="DS61" s="45">
        <f t="shared" si="313"/>
        <v>0</v>
      </c>
      <c r="DT61" s="45">
        <f t="shared" si="314"/>
        <v>0</v>
      </c>
      <c r="DU61" s="45" t="str">
        <f t="shared" si="315"/>
        <v/>
      </c>
      <c r="DV61" s="45" t="str">
        <f t="shared" si="316"/>
        <v/>
      </c>
      <c r="DW61" s="45" t="str">
        <f t="shared" si="317"/>
        <v/>
      </c>
      <c r="DX61" s="45" t="e">
        <f t="shared" si="318"/>
        <v>#DIV/0!</v>
      </c>
      <c r="DY61" s="45" t="e">
        <f t="shared" si="319"/>
        <v>#DIV/0!</v>
      </c>
      <c r="DZ61" s="45" t="e">
        <f t="shared" si="320"/>
        <v>#DIV/0!</v>
      </c>
      <c r="EE61" s="45" t="e">
        <f t="shared" si="321"/>
        <v>#DIV/0!</v>
      </c>
      <c r="EF61" s="45" t="e">
        <f t="shared" si="322"/>
        <v>#DIV/0!</v>
      </c>
      <c r="EG61" s="45" t="e">
        <f t="shared" si="323"/>
        <v>#DIV/0!</v>
      </c>
      <c r="EH61" s="45" t="e">
        <f t="shared" si="324"/>
        <v>#DIV/0!</v>
      </c>
      <c r="EI61" s="45" t="e">
        <f t="shared" si="325"/>
        <v>#DIV/0!</v>
      </c>
      <c r="EJ61" s="45" t="e">
        <f t="shared" si="326"/>
        <v>#DIV/0!</v>
      </c>
      <c r="EK61" s="45" t="e">
        <f t="shared" si="327"/>
        <v>#DIV/0!</v>
      </c>
      <c r="EL61" s="45" t="e">
        <f t="shared" si="328"/>
        <v>#DIV/0!</v>
      </c>
      <c r="EM61" s="45" t="e">
        <f t="shared" si="329"/>
        <v>#DIV/0!</v>
      </c>
      <c r="EN61" s="45" t="e">
        <f t="shared" si="330"/>
        <v>#DIV/0!</v>
      </c>
      <c r="EO61" s="45" t="e">
        <f t="shared" si="331"/>
        <v>#DIV/0!</v>
      </c>
      <c r="EP61" s="45" t="e">
        <f t="shared" si="332"/>
        <v>#DIV/0!</v>
      </c>
      <c r="EQ61" s="45">
        <f t="shared" si="333"/>
        <v>0</v>
      </c>
      <c r="ER61" s="45">
        <f t="shared" si="334"/>
        <v>0</v>
      </c>
      <c r="ES61" s="45">
        <f t="shared" si="335"/>
        <v>0</v>
      </c>
      <c r="ET61" s="45" t="str">
        <f t="shared" si="336"/>
        <v/>
      </c>
      <c r="EU61" s="45" t="str">
        <f t="shared" si="337"/>
        <v/>
      </c>
      <c r="EV61" s="45" t="str">
        <f t="shared" si="338"/>
        <v/>
      </c>
      <c r="EW61" s="45" t="e">
        <f t="shared" si="339"/>
        <v>#DIV/0!</v>
      </c>
      <c r="EX61" s="45" t="e">
        <f t="shared" si="340"/>
        <v>#DIV/0!</v>
      </c>
      <c r="EY61" s="45" t="e">
        <f t="shared" si="341"/>
        <v>#DIV/0!</v>
      </c>
      <c r="FD61" s="45" t="e">
        <f t="shared" si="342"/>
        <v>#DIV/0!</v>
      </c>
      <c r="FE61" s="45" t="e">
        <f t="shared" si="343"/>
        <v>#DIV/0!</v>
      </c>
      <c r="FF61" s="45" t="e">
        <f t="shared" si="344"/>
        <v>#DIV/0!</v>
      </c>
      <c r="FG61" s="45" t="e">
        <f t="shared" si="345"/>
        <v>#DIV/0!</v>
      </c>
      <c r="FH61" s="45" t="e">
        <f t="shared" si="346"/>
        <v>#DIV/0!</v>
      </c>
      <c r="FI61" s="45" t="e">
        <f t="shared" si="347"/>
        <v>#DIV/0!</v>
      </c>
      <c r="FJ61" s="45" t="e">
        <f t="shared" si="348"/>
        <v>#DIV/0!</v>
      </c>
      <c r="FK61" s="45" t="e">
        <f t="shared" si="349"/>
        <v>#DIV/0!</v>
      </c>
      <c r="FL61" s="45" t="e">
        <f t="shared" si="350"/>
        <v>#DIV/0!</v>
      </c>
      <c r="FM61" s="45" t="e">
        <f t="shared" si="351"/>
        <v>#DIV/0!</v>
      </c>
      <c r="FN61" s="45" t="e">
        <f t="shared" si="352"/>
        <v>#DIV/0!</v>
      </c>
      <c r="FO61" s="45" t="e">
        <f t="shared" si="353"/>
        <v>#DIV/0!</v>
      </c>
      <c r="FP61" s="45">
        <f t="shared" si="354"/>
        <v>0</v>
      </c>
      <c r="FQ61" s="45">
        <f t="shared" si="355"/>
        <v>0</v>
      </c>
      <c r="FR61" s="45">
        <f t="shared" si="356"/>
        <v>0</v>
      </c>
      <c r="FS61" s="45" t="str">
        <f t="shared" si="357"/>
        <v/>
      </c>
      <c r="FT61" s="45" t="str">
        <f t="shared" si="358"/>
        <v/>
      </c>
      <c r="FU61" s="45" t="str">
        <f t="shared" si="359"/>
        <v/>
      </c>
      <c r="FV61" s="45" t="e">
        <f t="shared" si="360"/>
        <v>#DIV/0!</v>
      </c>
      <c r="FW61" s="45" t="e">
        <f t="shared" si="361"/>
        <v>#DIV/0!</v>
      </c>
      <c r="FX61" s="45" t="e">
        <f t="shared" si="362"/>
        <v>#DIV/0!</v>
      </c>
      <c r="GC61" s="45" t="e">
        <f t="shared" si="363"/>
        <v>#DIV/0!</v>
      </c>
      <c r="GD61" s="45" t="e">
        <f t="shared" si="364"/>
        <v>#DIV/0!</v>
      </c>
      <c r="GE61" s="45" t="e">
        <f t="shared" si="365"/>
        <v>#DIV/0!</v>
      </c>
      <c r="GF61" s="45" t="e">
        <f t="shared" si="366"/>
        <v>#DIV/0!</v>
      </c>
      <c r="GG61" s="45" t="e">
        <f t="shared" si="367"/>
        <v>#DIV/0!</v>
      </c>
      <c r="GH61" s="45" t="e">
        <f t="shared" si="368"/>
        <v>#DIV/0!</v>
      </c>
      <c r="GI61" s="45" t="e">
        <f t="shared" si="369"/>
        <v>#DIV/0!</v>
      </c>
      <c r="GJ61" s="45" t="e">
        <f t="shared" si="370"/>
        <v>#DIV/0!</v>
      </c>
      <c r="GK61" s="45" t="e">
        <f t="shared" si="371"/>
        <v>#DIV/0!</v>
      </c>
      <c r="GL61" s="45" t="e">
        <f t="shared" si="372"/>
        <v>#DIV/0!</v>
      </c>
      <c r="GM61" s="45" t="e">
        <f t="shared" si="373"/>
        <v>#DIV/0!</v>
      </c>
      <c r="GN61" s="45" t="e">
        <f t="shared" si="374"/>
        <v>#DIV/0!</v>
      </c>
      <c r="GO61" s="45">
        <f t="shared" si="375"/>
        <v>0</v>
      </c>
      <c r="GP61" s="45">
        <f t="shared" si="376"/>
        <v>0</v>
      </c>
      <c r="GQ61" s="45">
        <f t="shared" si="377"/>
        <v>0</v>
      </c>
      <c r="GR61" s="45" t="str">
        <f t="shared" si="378"/>
        <v/>
      </c>
      <c r="GS61" s="45" t="str">
        <f t="shared" si="379"/>
        <v/>
      </c>
      <c r="GT61" s="45" t="str">
        <f t="shared" si="380"/>
        <v/>
      </c>
      <c r="GU61" s="45" t="e">
        <f t="shared" si="381"/>
        <v>#DIV/0!</v>
      </c>
      <c r="GV61" s="45" t="e">
        <f t="shared" si="382"/>
        <v>#DIV/0!</v>
      </c>
      <c r="GW61" s="45" t="e">
        <f t="shared" si="383"/>
        <v>#DIV/0!</v>
      </c>
      <c r="HB61" s="45" t="e">
        <f t="shared" si="384"/>
        <v>#DIV/0!</v>
      </c>
      <c r="HC61" s="45" t="e">
        <f t="shared" si="385"/>
        <v>#DIV/0!</v>
      </c>
      <c r="HD61" s="45" t="e">
        <f t="shared" si="386"/>
        <v>#DIV/0!</v>
      </c>
      <c r="HE61" s="45" t="e">
        <f t="shared" si="387"/>
        <v>#DIV/0!</v>
      </c>
      <c r="HF61" s="45" t="e">
        <f t="shared" si="388"/>
        <v>#DIV/0!</v>
      </c>
      <c r="HG61" s="45" t="e">
        <f t="shared" si="389"/>
        <v>#DIV/0!</v>
      </c>
      <c r="HH61" s="45" t="e">
        <f t="shared" si="390"/>
        <v>#DIV/0!</v>
      </c>
      <c r="HI61" s="45" t="e">
        <f t="shared" si="391"/>
        <v>#DIV/0!</v>
      </c>
      <c r="HJ61" s="45" t="e">
        <f t="shared" si="392"/>
        <v>#DIV/0!</v>
      </c>
      <c r="HK61" s="45" t="e">
        <f t="shared" si="393"/>
        <v>#DIV/0!</v>
      </c>
      <c r="HL61" s="45" t="e">
        <f t="shared" si="394"/>
        <v>#DIV/0!</v>
      </c>
      <c r="HM61" s="45" t="e">
        <f t="shared" si="395"/>
        <v>#DIV/0!</v>
      </c>
      <c r="HN61" s="45">
        <f t="shared" si="396"/>
        <v>0</v>
      </c>
      <c r="HO61" s="45">
        <f t="shared" si="397"/>
        <v>0</v>
      </c>
      <c r="HP61" s="45">
        <f t="shared" si="398"/>
        <v>0</v>
      </c>
      <c r="HQ61" s="45" t="str">
        <f t="shared" si="399"/>
        <v/>
      </c>
      <c r="HR61" s="45" t="str">
        <f t="shared" si="400"/>
        <v/>
      </c>
      <c r="HS61" s="45" t="str">
        <f t="shared" si="401"/>
        <v/>
      </c>
      <c r="HT61" s="45" t="e">
        <f t="shared" si="402"/>
        <v>#DIV/0!</v>
      </c>
      <c r="HU61" s="45" t="e">
        <f t="shared" si="403"/>
        <v>#DIV/0!</v>
      </c>
      <c r="HV61" s="45" t="e">
        <f t="shared" si="404"/>
        <v>#DIV/0!</v>
      </c>
      <c r="IT61" s="45"/>
      <c r="IU61" s="45"/>
      <c r="IW61" s="45"/>
      <c r="IX61" s="45"/>
      <c r="IZ61" s="45"/>
      <c r="JA61" s="45"/>
      <c r="JC61" s="45"/>
      <c r="JD61" s="45"/>
      <c r="JF61" s="45"/>
      <c r="JG61" s="45"/>
      <c r="JI61" s="45"/>
      <c r="JJ61" s="45"/>
      <c r="JL61" s="45"/>
      <c r="JM61" s="45"/>
      <c r="JO61" s="45"/>
      <c r="JP61" s="45"/>
      <c r="JR61" s="45"/>
      <c r="JS61" s="45"/>
      <c r="JU61" s="45"/>
      <c r="JV61" s="45"/>
      <c r="JX61" s="45"/>
      <c r="JY61" s="45"/>
      <c r="KA61" s="45"/>
      <c r="KB61" s="45"/>
    </row>
    <row r="62" spans="1:294">
      <c r="A62">
        <v>52</v>
      </c>
      <c r="B62" s="22">
        <v>48</v>
      </c>
      <c r="AJ62" s="26">
        <f t="shared" si="266"/>
        <v>0</v>
      </c>
      <c r="BE62">
        <f t="shared" si="267"/>
        <v>0</v>
      </c>
      <c r="BF62">
        <f t="shared" si="268"/>
        <v>0</v>
      </c>
      <c r="BG62">
        <f t="shared" si="269"/>
        <v>0</v>
      </c>
      <c r="BH62" t="e">
        <f t="shared" si="270"/>
        <v>#DIV/0!</v>
      </c>
      <c r="BI62" t="e">
        <f t="shared" si="271"/>
        <v>#DIV/0!</v>
      </c>
      <c r="BJ62" t="e">
        <f t="shared" si="272"/>
        <v>#DIV/0!</v>
      </c>
      <c r="BK62" t="e">
        <f t="shared" si="273"/>
        <v>#DIV/0!</v>
      </c>
      <c r="BL62" t="e">
        <f t="shared" si="274"/>
        <v>#DIV/0!</v>
      </c>
      <c r="BM62" t="e">
        <f t="shared" si="275"/>
        <v>#DIV/0!</v>
      </c>
      <c r="BR62" s="45">
        <f t="shared" si="276"/>
        <v>0</v>
      </c>
      <c r="BS62" s="45">
        <f t="shared" si="277"/>
        <v>0</v>
      </c>
      <c r="BT62" s="45">
        <f t="shared" si="278"/>
        <v>0</v>
      </c>
      <c r="BY62" s="45">
        <f t="shared" si="279"/>
        <v>0</v>
      </c>
      <c r="BZ62" s="45">
        <f t="shared" si="280"/>
        <v>0</v>
      </c>
      <c r="CA62" s="45">
        <f t="shared" si="281"/>
        <v>0</v>
      </c>
      <c r="CG62" s="45" t="e">
        <f t="shared" si="282"/>
        <v>#DIV/0!</v>
      </c>
      <c r="CH62" s="45" t="e">
        <f t="shared" si="283"/>
        <v>#DIV/0!</v>
      </c>
      <c r="CI62" s="45" t="e">
        <f t="shared" si="284"/>
        <v>#DIV/0!</v>
      </c>
      <c r="CJ62" s="45" t="e">
        <f t="shared" si="285"/>
        <v>#DIV/0!</v>
      </c>
      <c r="CK62" s="45" t="e">
        <f t="shared" si="286"/>
        <v>#DIV/0!</v>
      </c>
      <c r="CL62" s="45" t="e">
        <f t="shared" si="287"/>
        <v>#DIV/0!</v>
      </c>
      <c r="CM62" s="45" t="e">
        <f t="shared" si="288"/>
        <v>#DIV/0!</v>
      </c>
      <c r="CN62" s="45" t="e">
        <f t="shared" si="289"/>
        <v>#DIV/0!</v>
      </c>
      <c r="CO62" s="45" t="e">
        <f t="shared" si="290"/>
        <v>#DIV/0!</v>
      </c>
      <c r="CP62" s="45" t="e">
        <f t="shared" si="291"/>
        <v>#DIV/0!</v>
      </c>
      <c r="CQ62" s="45" t="e">
        <f t="shared" si="292"/>
        <v>#DIV/0!</v>
      </c>
      <c r="CR62" s="45" t="e">
        <f t="shared" si="293"/>
        <v>#DIV/0!</v>
      </c>
      <c r="CS62">
        <f t="shared" si="411"/>
        <v>0</v>
      </c>
      <c r="CT62" s="45">
        <f t="shared" si="294"/>
        <v>0</v>
      </c>
      <c r="CU62" s="45">
        <f t="shared" si="295"/>
        <v>0</v>
      </c>
      <c r="CV62" s="45" t="str">
        <f t="shared" si="296"/>
        <v/>
      </c>
      <c r="CW62" s="45" t="str">
        <f t="shared" si="297"/>
        <v/>
      </c>
      <c r="CX62" s="45" t="str">
        <f t="shared" si="298"/>
        <v/>
      </c>
      <c r="CY62" s="45" t="e">
        <f t="shared" si="299"/>
        <v>#DIV/0!</v>
      </c>
      <c r="CZ62" s="45" t="e">
        <f t="shared" si="300"/>
        <v>#DIV/0!</v>
      </c>
      <c r="DA62" s="45" t="e">
        <f t="shared" si="413"/>
        <v>#DIV/0!</v>
      </c>
      <c r="DF62" s="45" t="e">
        <f t="shared" si="301"/>
        <v>#DIV/0!</v>
      </c>
      <c r="DG62" s="45" t="e">
        <f t="shared" si="302"/>
        <v>#DIV/0!</v>
      </c>
      <c r="DH62" s="45" t="e">
        <f t="shared" si="303"/>
        <v>#DIV/0!</v>
      </c>
      <c r="DI62" s="45" t="e">
        <f t="shared" si="304"/>
        <v>#DIV/0!</v>
      </c>
      <c r="DJ62" s="45" t="e">
        <f t="shared" si="305"/>
        <v>#DIV/0!</v>
      </c>
      <c r="DK62" s="45" t="e">
        <f t="shared" si="306"/>
        <v>#DIV/0!</v>
      </c>
      <c r="DL62" s="45" t="e">
        <f t="shared" si="307"/>
        <v>#DIV/0!</v>
      </c>
      <c r="DM62" s="45" t="e">
        <f t="shared" si="308"/>
        <v>#DIV/0!</v>
      </c>
      <c r="DN62" s="45" t="e">
        <f t="shared" si="309"/>
        <v>#DIV/0!</v>
      </c>
      <c r="DO62" s="45" t="e">
        <f t="shared" si="310"/>
        <v>#DIV/0!</v>
      </c>
      <c r="DP62" s="45" t="e">
        <f t="shared" si="311"/>
        <v>#DIV/0!</v>
      </c>
      <c r="DQ62" s="45" t="e">
        <f t="shared" si="312"/>
        <v>#DIV/0!</v>
      </c>
      <c r="DR62">
        <f t="shared" si="412"/>
        <v>0</v>
      </c>
      <c r="DS62" s="45">
        <f t="shared" si="313"/>
        <v>0</v>
      </c>
      <c r="DT62" s="45">
        <f t="shared" si="314"/>
        <v>0</v>
      </c>
      <c r="DU62" s="45" t="str">
        <f t="shared" si="315"/>
        <v/>
      </c>
      <c r="DV62" s="45" t="str">
        <f t="shared" si="316"/>
        <v/>
      </c>
      <c r="DW62" s="45" t="str">
        <f t="shared" si="317"/>
        <v/>
      </c>
      <c r="DX62" s="45" t="e">
        <f t="shared" si="318"/>
        <v>#DIV/0!</v>
      </c>
      <c r="DY62" s="45" t="e">
        <f t="shared" si="319"/>
        <v>#DIV/0!</v>
      </c>
      <c r="DZ62" s="45" t="e">
        <f t="shared" si="320"/>
        <v>#DIV/0!</v>
      </c>
      <c r="EE62" s="45" t="e">
        <f t="shared" si="321"/>
        <v>#DIV/0!</v>
      </c>
      <c r="EF62" s="45" t="e">
        <f t="shared" si="322"/>
        <v>#DIV/0!</v>
      </c>
      <c r="EG62" s="45" t="e">
        <f t="shared" si="323"/>
        <v>#DIV/0!</v>
      </c>
      <c r="EH62" s="45" t="e">
        <f t="shared" si="324"/>
        <v>#DIV/0!</v>
      </c>
      <c r="EI62" s="45" t="e">
        <f t="shared" si="325"/>
        <v>#DIV/0!</v>
      </c>
      <c r="EJ62" s="45" t="e">
        <f t="shared" si="326"/>
        <v>#DIV/0!</v>
      </c>
      <c r="EK62" s="45" t="e">
        <f t="shared" si="327"/>
        <v>#DIV/0!</v>
      </c>
      <c r="EL62" s="45" t="e">
        <f t="shared" si="328"/>
        <v>#DIV/0!</v>
      </c>
      <c r="EM62" s="45" t="e">
        <f t="shared" si="329"/>
        <v>#DIV/0!</v>
      </c>
      <c r="EN62" s="45" t="e">
        <f t="shared" si="330"/>
        <v>#DIV/0!</v>
      </c>
      <c r="EO62" s="45" t="e">
        <f t="shared" si="331"/>
        <v>#DIV/0!</v>
      </c>
      <c r="EP62" s="45" t="e">
        <f t="shared" si="332"/>
        <v>#DIV/0!</v>
      </c>
      <c r="EQ62" s="45">
        <f t="shared" si="333"/>
        <v>0</v>
      </c>
      <c r="ER62" s="45">
        <f t="shared" si="334"/>
        <v>0</v>
      </c>
      <c r="ES62" s="45">
        <f t="shared" si="335"/>
        <v>0</v>
      </c>
      <c r="ET62" s="45" t="str">
        <f t="shared" si="336"/>
        <v/>
      </c>
      <c r="EU62" s="45" t="str">
        <f t="shared" si="337"/>
        <v/>
      </c>
      <c r="EV62" s="45" t="str">
        <f t="shared" si="338"/>
        <v/>
      </c>
      <c r="EW62" s="45" t="e">
        <f t="shared" si="339"/>
        <v>#DIV/0!</v>
      </c>
      <c r="EX62" s="45" t="e">
        <f t="shared" si="340"/>
        <v>#DIV/0!</v>
      </c>
      <c r="EY62" s="45" t="e">
        <f t="shared" si="341"/>
        <v>#DIV/0!</v>
      </c>
      <c r="FD62" s="45" t="e">
        <f t="shared" si="342"/>
        <v>#DIV/0!</v>
      </c>
      <c r="FE62" s="45" t="e">
        <f t="shared" si="343"/>
        <v>#DIV/0!</v>
      </c>
      <c r="FF62" s="45" t="e">
        <f t="shared" si="344"/>
        <v>#DIV/0!</v>
      </c>
      <c r="FG62" s="45" t="e">
        <f t="shared" si="345"/>
        <v>#DIV/0!</v>
      </c>
      <c r="FH62" s="45" t="e">
        <f t="shared" si="346"/>
        <v>#DIV/0!</v>
      </c>
      <c r="FI62" s="45" t="e">
        <f t="shared" si="347"/>
        <v>#DIV/0!</v>
      </c>
      <c r="FJ62" s="45" t="e">
        <f t="shared" si="348"/>
        <v>#DIV/0!</v>
      </c>
      <c r="FK62" s="45" t="e">
        <f t="shared" si="349"/>
        <v>#DIV/0!</v>
      </c>
      <c r="FL62" s="45" t="e">
        <f t="shared" si="350"/>
        <v>#DIV/0!</v>
      </c>
      <c r="FM62" s="45" t="e">
        <f t="shared" si="351"/>
        <v>#DIV/0!</v>
      </c>
      <c r="FN62" s="45" t="e">
        <f t="shared" si="352"/>
        <v>#DIV/0!</v>
      </c>
      <c r="FO62" s="45" t="e">
        <f t="shared" si="353"/>
        <v>#DIV/0!</v>
      </c>
      <c r="FP62" s="45">
        <f t="shared" si="354"/>
        <v>0</v>
      </c>
      <c r="FQ62" s="45">
        <f t="shared" si="355"/>
        <v>0</v>
      </c>
      <c r="FR62" s="45">
        <f t="shared" si="356"/>
        <v>0</v>
      </c>
      <c r="FS62" s="45" t="str">
        <f t="shared" si="357"/>
        <v/>
      </c>
      <c r="FT62" s="45" t="str">
        <f t="shared" si="358"/>
        <v/>
      </c>
      <c r="FU62" s="45" t="str">
        <f t="shared" si="359"/>
        <v/>
      </c>
      <c r="FV62" s="45" t="e">
        <f t="shared" si="360"/>
        <v>#DIV/0!</v>
      </c>
      <c r="FW62" s="45" t="e">
        <f t="shared" si="361"/>
        <v>#DIV/0!</v>
      </c>
      <c r="FX62" s="45" t="e">
        <f t="shared" si="362"/>
        <v>#DIV/0!</v>
      </c>
      <c r="GC62" s="45" t="e">
        <f t="shared" si="363"/>
        <v>#DIV/0!</v>
      </c>
      <c r="GD62" s="45" t="e">
        <f t="shared" si="364"/>
        <v>#DIV/0!</v>
      </c>
      <c r="GE62" s="45" t="e">
        <f t="shared" si="365"/>
        <v>#DIV/0!</v>
      </c>
      <c r="GF62" s="45" t="e">
        <f t="shared" si="366"/>
        <v>#DIV/0!</v>
      </c>
      <c r="GG62" s="45" t="e">
        <f t="shared" si="367"/>
        <v>#DIV/0!</v>
      </c>
      <c r="GH62" s="45" t="e">
        <f t="shared" si="368"/>
        <v>#DIV/0!</v>
      </c>
      <c r="GI62" s="45" t="e">
        <f t="shared" si="369"/>
        <v>#DIV/0!</v>
      </c>
      <c r="GJ62" s="45" t="e">
        <f t="shared" si="370"/>
        <v>#DIV/0!</v>
      </c>
      <c r="GK62" s="45" t="e">
        <f t="shared" si="371"/>
        <v>#DIV/0!</v>
      </c>
      <c r="GL62" s="45" t="e">
        <f t="shared" si="372"/>
        <v>#DIV/0!</v>
      </c>
      <c r="GM62" s="45" t="e">
        <f t="shared" si="373"/>
        <v>#DIV/0!</v>
      </c>
      <c r="GN62" s="45" t="e">
        <f t="shared" si="374"/>
        <v>#DIV/0!</v>
      </c>
      <c r="GO62" s="45">
        <f t="shared" si="375"/>
        <v>0</v>
      </c>
      <c r="GP62" s="45">
        <f t="shared" si="376"/>
        <v>0</v>
      </c>
      <c r="GQ62" s="45">
        <f t="shared" si="377"/>
        <v>0</v>
      </c>
      <c r="GR62" s="45" t="str">
        <f t="shared" si="378"/>
        <v/>
      </c>
      <c r="GS62" s="45" t="str">
        <f t="shared" si="379"/>
        <v/>
      </c>
      <c r="GT62" s="45" t="str">
        <f t="shared" si="380"/>
        <v/>
      </c>
      <c r="GU62" s="45" t="e">
        <f t="shared" si="381"/>
        <v>#DIV/0!</v>
      </c>
      <c r="GV62" s="45" t="e">
        <f t="shared" si="382"/>
        <v>#DIV/0!</v>
      </c>
      <c r="GW62" s="45" t="e">
        <f t="shared" si="383"/>
        <v>#DIV/0!</v>
      </c>
      <c r="HB62" s="45" t="e">
        <f t="shared" si="384"/>
        <v>#DIV/0!</v>
      </c>
      <c r="HC62" s="45" t="e">
        <f t="shared" si="385"/>
        <v>#DIV/0!</v>
      </c>
      <c r="HD62" s="45" t="e">
        <f t="shared" si="386"/>
        <v>#DIV/0!</v>
      </c>
      <c r="HE62" s="45" t="e">
        <f t="shared" si="387"/>
        <v>#DIV/0!</v>
      </c>
      <c r="HF62" s="45" t="e">
        <f t="shared" si="388"/>
        <v>#DIV/0!</v>
      </c>
      <c r="HG62" s="45" t="e">
        <f t="shared" si="389"/>
        <v>#DIV/0!</v>
      </c>
      <c r="HH62" s="45" t="e">
        <f t="shared" si="390"/>
        <v>#DIV/0!</v>
      </c>
      <c r="HI62" s="45" t="e">
        <f t="shared" si="391"/>
        <v>#DIV/0!</v>
      </c>
      <c r="HJ62" s="45" t="e">
        <f t="shared" si="392"/>
        <v>#DIV/0!</v>
      </c>
      <c r="HK62" s="45" t="e">
        <f t="shared" si="393"/>
        <v>#DIV/0!</v>
      </c>
      <c r="HL62" s="45" t="e">
        <f t="shared" si="394"/>
        <v>#DIV/0!</v>
      </c>
      <c r="HM62" s="45" t="e">
        <f t="shared" si="395"/>
        <v>#DIV/0!</v>
      </c>
      <c r="HN62" s="45">
        <f t="shared" si="396"/>
        <v>0</v>
      </c>
      <c r="HO62" s="45">
        <f t="shared" si="397"/>
        <v>0</v>
      </c>
      <c r="HP62" s="45">
        <f t="shared" si="398"/>
        <v>0</v>
      </c>
      <c r="HQ62" s="45" t="str">
        <f t="shared" si="399"/>
        <v/>
      </c>
      <c r="HR62" s="45" t="str">
        <f t="shared" si="400"/>
        <v/>
      </c>
      <c r="HS62" s="45" t="str">
        <f t="shared" si="401"/>
        <v/>
      </c>
      <c r="HT62" s="45" t="e">
        <f t="shared" si="402"/>
        <v>#DIV/0!</v>
      </c>
      <c r="HU62" s="45" t="e">
        <f t="shared" si="403"/>
        <v>#DIV/0!</v>
      </c>
      <c r="HV62" s="45" t="e">
        <f t="shared" si="404"/>
        <v>#DIV/0!</v>
      </c>
      <c r="IT62" s="45"/>
      <c r="IU62" s="45"/>
      <c r="IW62" s="45"/>
      <c r="IX62" s="45"/>
      <c r="IZ62" s="45"/>
      <c r="JA62" s="45"/>
      <c r="JC62" s="45"/>
      <c r="JD62" s="45"/>
      <c r="JF62" s="45"/>
      <c r="JG62" s="45"/>
      <c r="JI62" s="45"/>
      <c r="JJ62" s="45"/>
      <c r="JL62" s="45"/>
      <c r="JM62" s="45"/>
      <c r="JO62" s="45"/>
      <c r="JP62" s="45"/>
      <c r="JR62" s="45"/>
      <c r="JS62" s="45"/>
      <c r="JU62" s="45"/>
      <c r="JV62" s="45"/>
      <c r="JX62" s="45"/>
      <c r="JY62" s="45"/>
      <c r="KA62" s="45"/>
      <c r="KB62" s="45"/>
    </row>
    <row r="63" spans="1:294">
      <c r="A63">
        <v>53</v>
      </c>
      <c r="B63" s="22">
        <v>49</v>
      </c>
      <c r="AJ63" s="26">
        <f t="shared" si="266"/>
        <v>0</v>
      </c>
      <c r="BE63">
        <f t="shared" si="267"/>
        <v>0</v>
      </c>
      <c r="BF63">
        <f t="shared" si="268"/>
        <v>0</v>
      </c>
      <c r="BG63">
        <f t="shared" si="269"/>
        <v>0</v>
      </c>
      <c r="BH63" t="e">
        <f t="shared" si="270"/>
        <v>#DIV/0!</v>
      </c>
      <c r="BI63" t="e">
        <f t="shared" si="271"/>
        <v>#DIV/0!</v>
      </c>
      <c r="BJ63" t="e">
        <f t="shared" si="272"/>
        <v>#DIV/0!</v>
      </c>
      <c r="BK63" t="e">
        <f t="shared" si="273"/>
        <v>#DIV/0!</v>
      </c>
      <c r="BL63" t="e">
        <f t="shared" si="274"/>
        <v>#DIV/0!</v>
      </c>
      <c r="BM63" t="e">
        <f t="shared" si="275"/>
        <v>#DIV/0!</v>
      </c>
      <c r="BR63" s="45">
        <f t="shared" si="276"/>
        <v>0</v>
      </c>
      <c r="BS63" s="45">
        <f t="shared" si="277"/>
        <v>0</v>
      </c>
      <c r="BT63" s="45">
        <f t="shared" si="278"/>
        <v>0</v>
      </c>
      <c r="BY63" s="45">
        <f t="shared" si="279"/>
        <v>0</v>
      </c>
      <c r="BZ63" s="45">
        <f t="shared" si="280"/>
        <v>0</v>
      </c>
      <c r="CA63" s="45">
        <f t="shared" si="281"/>
        <v>0</v>
      </c>
      <c r="CG63" s="45" t="e">
        <f t="shared" si="282"/>
        <v>#DIV/0!</v>
      </c>
      <c r="CH63" s="45" t="e">
        <f t="shared" si="283"/>
        <v>#DIV/0!</v>
      </c>
      <c r="CI63" s="45" t="e">
        <f t="shared" si="284"/>
        <v>#DIV/0!</v>
      </c>
      <c r="CJ63" s="45" t="e">
        <f t="shared" si="285"/>
        <v>#DIV/0!</v>
      </c>
      <c r="CK63" s="45" t="e">
        <f t="shared" si="286"/>
        <v>#DIV/0!</v>
      </c>
      <c r="CL63" s="45" t="e">
        <f t="shared" si="287"/>
        <v>#DIV/0!</v>
      </c>
      <c r="CM63" s="45" t="e">
        <f t="shared" si="288"/>
        <v>#DIV/0!</v>
      </c>
      <c r="CN63" s="45" t="e">
        <f t="shared" si="289"/>
        <v>#DIV/0!</v>
      </c>
      <c r="CO63" s="45" t="e">
        <f t="shared" si="290"/>
        <v>#DIV/0!</v>
      </c>
      <c r="CP63" s="45" t="e">
        <f t="shared" si="291"/>
        <v>#DIV/0!</v>
      </c>
      <c r="CQ63" s="45" t="e">
        <f t="shared" si="292"/>
        <v>#DIV/0!</v>
      </c>
      <c r="CR63" s="45" t="e">
        <f t="shared" si="293"/>
        <v>#DIV/0!</v>
      </c>
      <c r="CS63">
        <f t="shared" si="411"/>
        <v>0</v>
      </c>
      <c r="CT63" s="45">
        <f t="shared" si="294"/>
        <v>0</v>
      </c>
      <c r="CU63" s="45">
        <f t="shared" si="295"/>
        <v>0</v>
      </c>
      <c r="CV63" s="45" t="str">
        <f t="shared" si="296"/>
        <v/>
      </c>
      <c r="CW63" s="45" t="str">
        <f t="shared" si="297"/>
        <v/>
      </c>
      <c r="CX63" s="45" t="str">
        <f t="shared" si="298"/>
        <v/>
      </c>
      <c r="CY63" s="45" t="e">
        <f t="shared" si="299"/>
        <v>#DIV/0!</v>
      </c>
      <c r="CZ63" s="45" t="e">
        <f t="shared" si="300"/>
        <v>#DIV/0!</v>
      </c>
      <c r="DA63" s="45" t="e">
        <f t="shared" si="413"/>
        <v>#DIV/0!</v>
      </c>
      <c r="DF63" s="45" t="e">
        <f t="shared" si="301"/>
        <v>#DIV/0!</v>
      </c>
      <c r="DG63" s="45" t="e">
        <f t="shared" si="302"/>
        <v>#DIV/0!</v>
      </c>
      <c r="DH63" s="45" t="e">
        <f t="shared" si="303"/>
        <v>#DIV/0!</v>
      </c>
      <c r="DI63" s="45" t="e">
        <f t="shared" si="304"/>
        <v>#DIV/0!</v>
      </c>
      <c r="DJ63" s="45" t="e">
        <f t="shared" si="305"/>
        <v>#DIV/0!</v>
      </c>
      <c r="DK63" s="45" t="e">
        <f t="shared" si="306"/>
        <v>#DIV/0!</v>
      </c>
      <c r="DL63" s="45" t="e">
        <f t="shared" si="307"/>
        <v>#DIV/0!</v>
      </c>
      <c r="DM63" s="45" t="e">
        <f t="shared" si="308"/>
        <v>#DIV/0!</v>
      </c>
      <c r="DN63" s="45" t="e">
        <f t="shared" si="309"/>
        <v>#DIV/0!</v>
      </c>
      <c r="DO63" s="45" t="e">
        <f t="shared" si="310"/>
        <v>#DIV/0!</v>
      </c>
      <c r="DP63" s="45" t="e">
        <f t="shared" si="311"/>
        <v>#DIV/0!</v>
      </c>
      <c r="DQ63" s="45" t="e">
        <f t="shared" si="312"/>
        <v>#DIV/0!</v>
      </c>
      <c r="DR63">
        <f t="shared" si="412"/>
        <v>0</v>
      </c>
      <c r="DS63" s="45">
        <f t="shared" si="313"/>
        <v>0</v>
      </c>
      <c r="DT63" s="45">
        <f t="shared" si="314"/>
        <v>0</v>
      </c>
      <c r="DU63" s="45" t="str">
        <f t="shared" si="315"/>
        <v/>
      </c>
      <c r="DV63" s="45" t="str">
        <f t="shared" si="316"/>
        <v/>
      </c>
      <c r="DW63" s="45" t="str">
        <f t="shared" si="317"/>
        <v/>
      </c>
      <c r="DX63" s="45" t="e">
        <f t="shared" si="318"/>
        <v>#DIV/0!</v>
      </c>
      <c r="DY63" s="45" t="e">
        <f t="shared" si="319"/>
        <v>#DIV/0!</v>
      </c>
      <c r="DZ63" s="45" t="e">
        <f t="shared" si="320"/>
        <v>#DIV/0!</v>
      </c>
      <c r="EE63" s="45" t="e">
        <f t="shared" si="321"/>
        <v>#DIV/0!</v>
      </c>
      <c r="EF63" s="45" t="e">
        <f t="shared" si="322"/>
        <v>#DIV/0!</v>
      </c>
      <c r="EG63" s="45" t="e">
        <f t="shared" si="323"/>
        <v>#DIV/0!</v>
      </c>
      <c r="EH63" s="45" t="e">
        <f t="shared" si="324"/>
        <v>#DIV/0!</v>
      </c>
      <c r="EI63" s="45" t="e">
        <f t="shared" si="325"/>
        <v>#DIV/0!</v>
      </c>
      <c r="EJ63" s="45" t="e">
        <f t="shared" si="326"/>
        <v>#DIV/0!</v>
      </c>
      <c r="EK63" s="45" t="e">
        <f t="shared" si="327"/>
        <v>#DIV/0!</v>
      </c>
      <c r="EL63" s="45" t="e">
        <f t="shared" si="328"/>
        <v>#DIV/0!</v>
      </c>
      <c r="EM63" s="45" t="e">
        <f t="shared" si="329"/>
        <v>#DIV/0!</v>
      </c>
      <c r="EN63" s="45" t="e">
        <f t="shared" si="330"/>
        <v>#DIV/0!</v>
      </c>
      <c r="EO63" s="45" t="e">
        <f t="shared" si="331"/>
        <v>#DIV/0!</v>
      </c>
      <c r="EP63" s="45" t="e">
        <f t="shared" si="332"/>
        <v>#DIV/0!</v>
      </c>
      <c r="EQ63" s="45">
        <f t="shared" si="333"/>
        <v>0</v>
      </c>
      <c r="ER63" s="45">
        <f t="shared" si="334"/>
        <v>0</v>
      </c>
      <c r="ES63" s="45">
        <f t="shared" si="335"/>
        <v>0</v>
      </c>
      <c r="ET63" s="45" t="str">
        <f t="shared" si="336"/>
        <v/>
      </c>
      <c r="EU63" s="45" t="str">
        <f t="shared" si="337"/>
        <v/>
      </c>
      <c r="EV63" s="45" t="str">
        <f t="shared" si="338"/>
        <v/>
      </c>
      <c r="EW63" s="45" t="e">
        <f t="shared" si="339"/>
        <v>#DIV/0!</v>
      </c>
      <c r="EX63" s="45" t="e">
        <f t="shared" si="340"/>
        <v>#DIV/0!</v>
      </c>
      <c r="EY63" s="45" t="e">
        <f t="shared" si="341"/>
        <v>#DIV/0!</v>
      </c>
      <c r="FD63" s="45" t="e">
        <f t="shared" si="342"/>
        <v>#DIV/0!</v>
      </c>
      <c r="FE63" s="45" t="e">
        <f t="shared" si="343"/>
        <v>#DIV/0!</v>
      </c>
      <c r="FF63" s="45" t="e">
        <f t="shared" si="344"/>
        <v>#DIV/0!</v>
      </c>
      <c r="FG63" s="45" t="e">
        <f t="shared" si="345"/>
        <v>#DIV/0!</v>
      </c>
      <c r="FH63" s="45" t="e">
        <f t="shared" si="346"/>
        <v>#DIV/0!</v>
      </c>
      <c r="FI63" s="45" t="e">
        <f t="shared" si="347"/>
        <v>#DIV/0!</v>
      </c>
      <c r="FJ63" s="45" t="e">
        <f t="shared" si="348"/>
        <v>#DIV/0!</v>
      </c>
      <c r="FK63" s="45" t="e">
        <f t="shared" si="349"/>
        <v>#DIV/0!</v>
      </c>
      <c r="FL63" s="45" t="e">
        <f t="shared" si="350"/>
        <v>#DIV/0!</v>
      </c>
      <c r="FM63" s="45" t="e">
        <f t="shared" si="351"/>
        <v>#DIV/0!</v>
      </c>
      <c r="FN63" s="45" t="e">
        <f t="shared" si="352"/>
        <v>#DIV/0!</v>
      </c>
      <c r="FO63" s="45" t="e">
        <f t="shared" si="353"/>
        <v>#DIV/0!</v>
      </c>
      <c r="FP63" s="45">
        <f t="shared" si="354"/>
        <v>0</v>
      </c>
      <c r="FQ63" s="45">
        <f t="shared" si="355"/>
        <v>0</v>
      </c>
      <c r="FR63" s="45">
        <f t="shared" si="356"/>
        <v>0</v>
      </c>
      <c r="FS63" s="45" t="str">
        <f t="shared" si="357"/>
        <v/>
      </c>
      <c r="FT63" s="45" t="str">
        <f t="shared" si="358"/>
        <v/>
      </c>
      <c r="FU63" s="45" t="str">
        <f t="shared" si="359"/>
        <v/>
      </c>
      <c r="FV63" s="45" t="e">
        <f t="shared" si="360"/>
        <v>#DIV/0!</v>
      </c>
      <c r="FW63" s="45" t="e">
        <f t="shared" si="361"/>
        <v>#DIV/0!</v>
      </c>
      <c r="FX63" s="45" t="e">
        <f t="shared" si="362"/>
        <v>#DIV/0!</v>
      </c>
      <c r="GC63" s="45" t="e">
        <f t="shared" si="363"/>
        <v>#DIV/0!</v>
      </c>
      <c r="GD63" s="45" t="e">
        <f t="shared" si="364"/>
        <v>#DIV/0!</v>
      </c>
      <c r="GE63" s="45" t="e">
        <f t="shared" si="365"/>
        <v>#DIV/0!</v>
      </c>
      <c r="GF63" s="45" t="e">
        <f t="shared" si="366"/>
        <v>#DIV/0!</v>
      </c>
      <c r="GG63" s="45" t="e">
        <f t="shared" si="367"/>
        <v>#DIV/0!</v>
      </c>
      <c r="GH63" s="45" t="e">
        <f t="shared" si="368"/>
        <v>#DIV/0!</v>
      </c>
      <c r="GI63" s="45" t="e">
        <f t="shared" si="369"/>
        <v>#DIV/0!</v>
      </c>
      <c r="GJ63" s="45" t="e">
        <f t="shared" si="370"/>
        <v>#DIV/0!</v>
      </c>
      <c r="GK63" s="45" t="e">
        <f t="shared" si="371"/>
        <v>#DIV/0!</v>
      </c>
      <c r="GL63" s="45" t="e">
        <f t="shared" si="372"/>
        <v>#DIV/0!</v>
      </c>
      <c r="GM63" s="45" t="e">
        <f t="shared" si="373"/>
        <v>#DIV/0!</v>
      </c>
      <c r="GN63" s="45" t="e">
        <f t="shared" si="374"/>
        <v>#DIV/0!</v>
      </c>
      <c r="GO63" s="45">
        <f t="shared" si="375"/>
        <v>0</v>
      </c>
      <c r="GP63" s="45">
        <f t="shared" si="376"/>
        <v>0</v>
      </c>
      <c r="GQ63" s="45">
        <f t="shared" si="377"/>
        <v>0</v>
      </c>
      <c r="GR63" s="45" t="str">
        <f t="shared" si="378"/>
        <v/>
      </c>
      <c r="GS63" s="45" t="str">
        <f t="shared" si="379"/>
        <v/>
      </c>
      <c r="GT63" s="45" t="str">
        <f t="shared" si="380"/>
        <v/>
      </c>
      <c r="GU63" s="45" t="e">
        <f t="shared" si="381"/>
        <v>#DIV/0!</v>
      </c>
      <c r="GV63" s="45" t="e">
        <f t="shared" si="382"/>
        <v>#DIV/0!</v>
      </c>
      <c r="GW63" s="45" t="e">
        <f t="shared" si="383"/>
        <v>#DIV/0!</v>
      </c>
      <c r="HB63" s="45" t="e">
        <f t="shared" si="384"/>
        <v>#DIV/0!</v>
      </c>
      <c r="HC63" s="45" t="e">
        <f t="shared" si="385"/>
        <v>#DIV/0!</v>
      </c>
      <c r="HD63" s="45" t="e">
        <f t="shared" si="386"/>
        <v>#DIV/0!</v>
      </c>
      <c r="HE63" s="45" t="e">
        <f t="shared" si="387"/>
        <v>#DIV/0!</v>
      </c>
      <c r="HF63" s="45" t="e">
        <f t="shared" si="388"/>
        <v>#DIV/0!</v>
      </c>
      <c r="HG63" s="45" t="e">
        <f t="shared" si="389"/>
        <v>#DIV/0!</v>
      </c>
      <c r="HH63" s="45" t="e">
        <f t="shared" si="390"/>
        <v>#DIV/0!</v>
      </c>
      <c r="HI63" s="45" t="e">
        <f t="shared" si="391"/>
        <v>#DIV/0!</v>
      </c>
      <c r="HJ63" s="45" t="e">
        <f t="shared" si="392"/>
        <v>#DIV/0!</v>
      </c>
      <c r="HK63" s="45" t="e">
        <f t="shared" si="393"/>
        <v>#DIV/0!</v>
      </c>
      <c r="HL63" s="45" t="e">
        <f t="shared" si="394"/>
        <v>#DIV/0!</v>
      </c>
      <c r="HM63" s="45" t="e">
        <f t="shared" si="395"/>
        <v>#DIV/0!</v>
      </c>
      <c r="HN63" s="45">
        <f t="shared" si="396"/>
        <v>0</v>
      </c>
      <c r="HO63" s="45">
        <f t="shared" si="397"/>
        <v>0</v>
      </c>
      <c r="HP63" s="45">
        <f t="shared" si="398"/>
        <v>0</v>
      </c>
      <c r="HQ63" s="45" t="str">
        <f t="shared" si="399"/>
        <v/>
      </c>
      <c r="HR63" s="45" t="str">
        <f t="shared" si="400"/>
        <v/>
      </c>
      <c r="HS63" s="45" t="str">
        <f t="shared" si="401"/>
        <v/>
      </c>
      <c r="HT63" s="45" t="e">
        <f t="shared" si="402"/>
        <v>#DIV/0!</v>
      </c>
      <c r="HU63" s="45" t="e">
        <f t="shared" si="403"/>
        <v>#DIV/0!</v>
      </c>
      <c r="HV63" s="45" t="e">
        <f t="shared" si="404"/>
        <v>#DIV/0!</v>
      </c>
      <c r="IT63" s="45"/>
      <c r="IU63" s="45"/>
      <c r="IW63" s="45"/>
      <c r="IX63" s="45"/>
      <c r="IZ63" s="45"/>
      <c r="JA63" s="45"/>
      <c r="JC63" s="45"/>
      <c r="JD63" s="45"/>
      <c r="JF63" s="45"/>
      <c r="JG63" s="45"/>
      <c r="JI63" s="45"/>
      <c r="JJ63" s="45"/>
      <c r="JL63" s="45"/>
      <c r="JM63" s="45"/>
      <c r="JO63" s="45"/>
      <c r="JP63" s="45"/>
      <c r="JR63" s="45"/>
      <c r="JS63" s="45"/>
      <c r="JU63" s="45"/>
      <c r="JV63" s="45"/>
      <c r="JX63" s="45"/>
      <c r="JY63" s="45"/>
      <c r="KA63" s="45"/>
      <c r="KB63" s="45"/>
    </row>
    <row r="64" spans="1:294">
      <c r="A64">
        <v>54</v>
      </c>
      <c r="B64" s="22">
        <v>50</v>
      </c>
      <c r="AJ64" s="26">
        <f t="shared" si="266"/>
        <v>0</v>
      </c>
      <c r="BE64">
        <f t="shared" si="267"/>
        <v>0</v>
      </c>
      <c r="BF64">
        <f t="shared" si="268"/>
        <v>0</v>
      </c>
      <c r="BG64">
        <f t="shared" si="269"/>
        <v>0</v>
      </c>
      <c r="BH64" t="e">
        <f t="shared" si="270"/>
        <v>#DIV/0!</v>
      </c>
      <c r="BI64" t="e">
        <f t="shared" si="271"/>
        <v>#DIV/0!</v>
      </c>
      <c r="BJ64" t="e">
        <f t="shared" si="272"/>
        <v>#DIV/0!</v>
      </c>
      <c r="BK64" t="e">
        <f t="shared" si="273"/>
        <v>#DIV/0!</v>
      </c>
      <c r="BL64" t="e">
        <f t="shared" si="274"/>
        <v>#DIV/0!</v>
      </c>
      <c r="BM64" t="e">
        <f t="shared" si="275"/>
        <v>#DIV/0!</v>
      </c>
      <c r="BR64" s="45">
        <f t="shared" si="276"/>
        <v>0</v>
      </c>
      <c r="BS64" s="45">
        <f t="shared" si="277"/>
        <v>0</v>
      </c>
      <c r="BT64" s="45">
        <f t="shared" si="278"/>
        <v>0</v>
      </c>
      <c r="BY64" s="45">
        <f t="shared" si="279"/>
        <v>0</v>
      </c>
      <c r="BZ64" s="45">
        <f t="shared" si="280"/>
        <v>0</v>
      </c>
      <c r="CA64" s="45">
        <f t="shared" si="281"/>
        <v>0</v>
      </c>
      <c r="CG64" s="45" t="e">
        <f t="shared" si="282"/>
        <v>#DIV/0!</v>
      </c>
      <c r="CH64" s="45" t="e">
        <f t="shared" si="283"/>
        <v>#DIV/0!</v>
      </c>
      <c r="CI64" s="45" t="e">
        <f t="shared" si="284"/>
        <v>#DIV/0!</v>
      </c>
      <c r="CJ64" s="45" t="e">
        <f t="shared" si="285"/>
        <v>#DIV/0!</v>
      </c>
      <c r="CK64" s="45" t="e">
        <f t="shared" si="286"/>
        <v>#DIV/0!</v>
      </c>
      <c r="CL64" s="45" t="e">
        <f t="shared" si="287"/>
        <v>#DIV/0!</v>
      </c>
      <c r="CM64" s="45" t="e">
        <f t="shared" si="288"/>
        <v>#DIV/0!</v>
      </c>
      <c r="CN64" s="45" t="e">
        <f t="shared" si="289"/>
        <v>#DIV/0!</v>
      </c>
      <c r="CO64" s="45" t="e">
        <f t="shared" si="290"/>
        <v>#DIV/0!</v>
      </c>
      <c r="CP64" s="45" t="e">
        <f t="shared" si="291"/>
        <v>#DIV/0!</v>
      </c>
      <c r="CQ64" s="45" t="e">
        <f t="shared" si="292"/>
        <v>#DIV/0!</v>
      </c>
      <c r="CR64" s="45" t="e">
        <f t="shared" si="293"/>
        <v>#DIV/0!</v>
      </c>
      <c r="CS64">
        <f t="shared" si="411"/>
        <v>0</v>
      </c>
      <c r="CT64" s="45">
        <f t="shared" si="294"/>
        <v>0</v>
      </c>
      <c r="CU64" s="45">
        <f t="shared" si="295"/>
        <v>0</v>
      </c>
      <c r="CV64" s="45" t="str">
        <f t="shared" si="296"/>
        <v/>
      </c>
      <c r="CW64" s="45" t="str">
        <f t="shared" si="297"/>
        <v/>
      </c>
      <c r="CX64" s="45" t="str">
        <f t="shared" si="298"/>
        <v/>
      </c>
      <c r="CY64" s="45" t="e">
        <f t="shared" si="299"/>
        <v>#DIV/0!</v>
      </c>
      <c r="CZ64" s="45" t="e">
        <f t="shared" si="300"/>
        <v>#DIV/0!</v>
      </c>
      <c r="DA64" s="45" t="e">
        <f t="shared" si="413"/>
        <v>#DIV/0!</v>
      </c>
      <c r="DF64" s="45" t="e">
        <f t="shared" si="301"/>
        <v>#DIV/0!</v>
      </c>
      <c r="DG64" s="45" t="e">
        <f t="shared" si="302"/>
        <v>#DIV/0!</v>
      </c>
      <c r="DH64" s="45" t="e">
        <f t="shared" si="303"/>
        <v>#DIV/0!</v>
      </c>
      <c r="DI64" s="45" t="e">
        <f t="shared" si="304"/>
        <v>#DIV/0!</v>
      </c>
      <c r="DJ64" s="45" t="e">
        <f t="shared" si="305"/>
        <v>#DIV/0!</v>
      </c>
      <c r="DK64" s="45" t="e">
        <f t="shared" si="306"/>
        <v>#DIV/0!</v>
      </c>
      <c r="DL64" s="45" t="e">
        <f t="shared" si="307"/>
        <v>#DIV/0!</v>
      </c>
      <c r="DM64" s="45" t="e">
        <f t="shared" si="308"/>
        <v>#DIV/0!</v>
      </c>
      <c r="DN64" s="45" t="e">
        <f t="shared" si="309"/>
        <v>#DIV/0!</v>
      </c>
      <c r="DO64" s="45" t="e">
        <f t="shared" si="310"/>
        <v>#DIV/0!</v>
      </c>
      <c r="DP64" s="45" t="e">
        <f t="shared" si="311"/>
        <v>#DIV/0!</v>
      </c>
      <c r="DQ64" s="45" t="e">
        <f t="shared" si="312"/>
        <v>#DIV/0!</v>
      </c>
      <c r="DR64">
        <f t="shared" si="412"/>
        <v>0</v>
      </c>
      <c r="DS64" s="45">
        <f t="shared" si="313"/>
        <v>0</v>
      </c>
      <c r="DT64" s="45">
        <f t="shared" si="314"/>
        <v>0</v>
      </c>
      <c r="DU64" s="45" t="str">
        <f t="shared" si="315"/>
        <v/>
      </c>
      <c r="DV64" s="45" t="str">
        <f t="shared" si="316"/>
        <v/>
      </c>
      <c r="DW64" s="45" t="str">
        <f t="shared" si="317"/>
        <v/>
      </c>
      <c r="DX64" s="45" t="e">
        <f t="shared" si="318"/>
        <v>#DIV/0!</v>
      </c>
      <c r="DY64" s="45" t="e">
        <f t="shared" si="319"/>
        <v>#DIV/0!</v>
      </c>
      <c r="DZ64" s="45" t="e">
        <f t="shared" si="320"/>
        <v>#DIV/0!</v>
      </c>
      <c r="EE64" s="45" t="e">
        <f t="shared" si="321"/>
        <v>#DIV/0!</v>
      </c>
      <c r="EF64" s="45" t="e">
        <f t="shared" si="322"/>
        <v>#DIV/0!</v>
      </c>
      <c r="EG64" s="45" t="e">
        <f t="shared" si="323"/>
        <v>#DIV/0!</v>
      </c>
      <c r="EH64" s="45" t="e">
        <f t="shared" si="324"/>
        <v>#DIV/0!</v>
      </c>
      <c r="EI64" s="45" t="e">
        <f t="shared" si="325"/>
        <v>#DIV/0!</v>
      </c>
      <c r="EJ64" s="45" t="e">
        <f t="shared" si="326"/>
        <v>#DIV/0!</v>
      </c>
      <c r="EK64" s="45" t="e">
        <f t="shared" si="327"/>
        <v>#DIV/0!</v>
      </c>
      <c r="EL64" s="45" t="e">
        <f t="shared" si="328"/>
        <v>#DIV/0!</v>
      </c>
      <c r="EM64" s="45" t="e">
        <f t="shared" si="329"/>
        <v>#DIV/0!</v>
      </c>
      <c r="EN64" s="45" t="e">
        <f t="shared" si="330"/>
        <v>#DIV/0!</v>
      </c>
      <c r="EO64" s="45" t="e">
        <f t="shared" si="331"/>
        <v>#DIV/0!</v>
      </c>
      <c r="EP64" s="45" t="e">
        <f t="shared" si="332"/>
        <v>#DIV/0!</v>
      </c>
      <c r="EQ64" s="45">
        <f t="shared" si="333"/>
        <v>0</v>
      </c>
      <c r="ER64" s="45">
        <f t="shared" si="334"/>
        <v>0</v>
      </c>
      <c r="ES64" s="45">
        <f t="shared" si="335"/>
        <v>0</v>
      </c>
      <c r="ET64" s="45" t="str">
        <f t="shared" si="336"/>
        <v/>
      </c>
      <c r="EU64" s="45" t="str">
        <f t="shared" si="337"/>
        <v/>
      </c>
      <c r="EV64" s="45" t="str">
        <f t="shared" si="338"/>
        <v/>
      </c>
      <c r="EW64" s="45" t="e">
        <f t="shared" si="339"/>
        <v>#DIV/0!</v>
      </c>
      <c r="EX64" s="45" t="e">
        <f t="shared" si="340"/>
        <v>#DIV/0!</v>
      </c>
      <c r="EY64" s="45" t="e">
        <f t="shared" si="341"/>
        <v>#DIV/0!</v>
      </c>
      <c r="FD64" s="45" t="e">
        <f t="shared" si="342"/>
        <v>#DIV/0!</v>
      </c>
      <c r="FE64" s="45" t="e">
        <f t="shared" si="343"/>
        <v>#DIV/0!</v>
      </c>
      <c r="FF64" s="45" t="e">
        <f t="shared" si="344"/>
        <v>#DIV/0!</v>
      </c>
      <c r="FG64" s="45" t="e">
        <f t="shared" si="345"/>
        <v>#DIV/0!</v>
      </c>
      <c r="FH64" s="45" t="e">
        <f t="shared" si="346"/>
        <v>#DIV/0!</v>
      </c>
      <c r="FI64" s="45" t="e">
        <f t="shared" si="347"/>
        <v>#DIV/0!</v>
      </c>
      <c r="FJ64" s="45" t="e">
        <f t="shared" si="348"/>
        <v>#DIV/0!</v>
      </c>
      <c r="FK64" s="45" t="e">
        <f t="shared" si="349"/>
        <v>#DIV/0!</v>
      </c>
      <c r="FL64" s="45" t="e">
        <f t="shared" si="350"/>
        <v>#DIV/0!</v>
      </c>
      <c r="FM64" s="45" t="e">
        <f t="shared" si="351"/>
        <v>#DIV/0!</v>
      </c>
      <c r="FN64" s="45" t="e">
        <f t="shared" si="352"/>
        <v>#DIV/0!</v>
      </c>
      <c r="FO64" s="45" t="e">
        <f t="shared" si="353"/>
        <v>#DIV/0!</v>
      </c>
      <c r="FP64" s="45">
        <f t="shared" si="354"/>
        <v>0</v>
      </c>
      <c r="FQ64" s="45">
        <f t="shared" si="355"/>
        <v>0</v>
      </c>
      <c r="FR64" s="45">
        <f t="shared" si="356"/>
        <v>0</v>
      </c>
      <c r="FS64" s="45" t="str">
        <f t="shared" si="357"/>
        <v/>
      </c>
      <c r="FT64" s="45" t="str">
        <f t="shared" si="358"/>
        <v/>
      </c>
      <c r="FU64" s="45" t="str">
        <f t="shared" si="359"/>
        <v/>
      </c>
      <c r="FV64" s="45" t="e">
        <f t="shared" si="360"/>
        <v>#DIV/0!</v>
      </c>
      <c r="FW64" s="45" t="e">
        <f t="shared" si="361"/>
        <v>#DIV/0!</v>
      </c>
      <c r="FX64" s="45" t="e">
        <f t="shared" si="362"/>
        <v>#DIV/0!</v>
      </c>
      <c r="GC64" s="45" t="e">
        <f t="shared" si="363"/>
        <v>#DIV/0!</v>
      </c>
      <c r="GD64" s="45" t="e">
        <f t="shared" si="364"/>
        <v>#DIV/0!</v>
      </c>
      <c r="GE64" s="45" t="e">
        <f t="shared" si="365"/>
        <v>#DIV/0!</v>
      </c>
      <c r="GF64" s="45" t="e">
        <f t="shared" si="366"/>
        <v>#DIV/0!</v>
      </c>
      <c r="GG64" s="45" t="e">
        <f t="shared" si="367"/>
        <v>#DIV/0!</v>
      </c>
      <c r="GH64" s="45" t="e">
        <f t="shared" si="368"/>
        <v>#DIV/0!</v>
      </c>
      <c r="GI64" s="45" t="e">
        <f t="shared" si="369"/>
        <v>#DIV/0!</v>
      </c>
      <c r="GJ64" s="45" t="e">
        <f t="shared" si="370"/>
        <v>#DIV/0!</v>
      </c>
      <c r="GK64" s="45" t="e">
        <f t="shared" si="371"/>
        <v>#DIV/0!</v>
      </c>
      <c r="GL64" s="45" t="e">
        <f t="shared" si="372"/>
        <v>#DIV/0!</v>
      </c>
      <c r="GM64" s="45" t="e">
        <f t="shared" si="373"/>
        <v>#DIV/0!</v>
      </c>
      <c r="GN64" s="45" t="e">
        <f t="shared" si="374"/>
        <v>#DIV/0!</v>
      </c>
      <c r="GO64" s="45">
        <f t="shared" si="375"/>
        <v>0</v>
      </c>
      <c r="GP64" s="45">
        <f t="shared" si="376"/>
        <v>0</v>
      </c>
      <c r="GQ64" s="45">
        <f t="shared" si="377"/>
        <v>0</v>
      </c>
      <c r="GR64" s="45" t="str">
        <f t="shared" si="378"/>
        <v/>
      </c>
      <c r="GS64" s="45" t="str">
        <f t="shared" si="379"/>
        <v/>
      </c>
      <c r="GT64" s="45" t="str">
        <f t="shared" si="380"/>
        <v/>
      </c>
      <c r="GU64" s="45" t="e">
        <f t="shared" si="381"/>
        <v>#DIV/0!</v>
      </c>
      <c r="GV64" s="45" t="e">
        <f t="shared" si="382"/>
        <v>#DIV/0!</v>
      </c>
      <c r="GW64" s="45" t="e">
        <f t="shared" si="383"/>
        <v>#DIV/0!</v>
      </c>
      <c r="HB64" s="45" t="e">
        <f t="shared" si="384"/>
        <v>#DIV/0!</v>
      </c>
      <c r="HC64" s="45" t="e">
        <f t="shared" si="385"/>
        <v>#DIV/0!</v>
      </c>
      <c r="HD64" s="45" t="e">
        <f t="shared" si="386"/>
        <v>#DIV/0!</v>
      </c>
      <c r="HE64" s="45" t="e">
        <f t="shared" si="387"/>
        <v>#DIV/0!</v>
      </c>
      <c r="HF64" s="45" t="e">
        <f t="shared" si="388"/>
        <v>#DIV/0!</v>
      </c>
      <c r="HG64" s="45" t="e">
        <f t="shared" si="389"/>
        <v>#DIV/0!</v>
      </c>
      <c r="HH64" s="45" t="e">
        <f t="shared" si="390"/>
        <v>#DIV/0!</v>
      </c>
      <c r="HI64" s="45" t="e">
        <f t="shared" si="391"/>
        <v>#DIV/0!</v>
      </c>
      <c r="HJ64" s="45" t="e">
        <f t="shared" si="392"/>
        <v>#DIV/0!</v>
      </c>
      <c r="HK64" s="45" t="e">
        <f t="shared" si="393"/>
        <v>#DIV/0!</v>
      </c>
      <c r="HL64" s="45" t="e">
        <f t="shared" si="394"/>
        <v>#DIV/0!</v>
      </c>
      <c r="HM64" s="45" t="e">
        <f t="shared" si="395"/>
        <v>#DIV/0!</v>
      </c>
      <c r="HN64" s="45">
        <f t="shared" si="396"/>
        <v>0</v>
      </c>
      <c r="HO64" s="45">
        <f t="shared" si="397"/>
        <v>0</v>
      </c>
      <c r="HP64" s="45">
        <f t="shared" si="398"/>
        <v>0</v>
      </c>
      <c r="HQ64" s="45" t="str">
        <f t="shared" si="399"/>
        <v/>
      </c>
      <c r="HR64" s="45" t="str">
        <f t="shared" si="400"/>
        <v/>
      </c>
      <c r="HS64" s="45" t="str">
        <f t="shared" si="401"/>
        <v/>
      </c>
      <c r="HT64" s="45" t="e">
        <f t="shared" si="402"/>
        <v>#DIV/0!</v>
      </c>
      <c r="HU64" s="45" t="e">
        <f t="shared" si="403"/>
        <v>#DIV/0!</v>
      </c>
      <c r="HV64" s="45" t="e">
        <f t="shared" si="404"/>
        <v>#DIV/0!</v>
      </c>
      <c r="IT64" s="45"/>
      <c r="IU64" s="45"/>
      <c r="IW64" s="45"/>
      <c r="IX64" s="45"/>
      <c r="IZ64" s="45"/>
      <c r="JA64" s="45"/>
      <c r="JC64" s="45"/>
      <c r="JD64" s="45"/>
      <c r="JF64" s="45"/>
      <c r="JG64" s="45"/>
      <c r="JI64" s="45"/>
      <c r="JJ64" s="45"/>
      <c r="JL64" s="45"/>
      <c r="JM64" s="45"/>
      <c r="JO64" s="45"/>
      <c r="JP64" s="45"/>
      <c r="JR64" s="45"/>
      <c r="JS64" s="45"/>
      <c r="JU64" s="45"/>
      <c r="JV64" s="45"/>
      <c r="JX64" s="45"/>
      <c r="JY64" s="45"/>
      <c r="KA64" s="45"/>
      <c r="KB64" s="45"/>
    </row>
    <row r="65" spans="1:288">
      <c r="A65">
        <v>55</v>
      </c>
      <c r="B65" s="38">
        <v>51</v>
      </c>
      <c r="AJ65" s="26">
        <f t="shared" si="266"/>
        <v>0</v>
      </c>
      <c r="BE65">
        <f t="shared" si="267"/>
        <v>0</v>
      </c>
      <c r="BF65">
        <f t="shared" si="268"/>
        <v>0</v>
      </c>
      <c r="BG65">
        <f t="shared" si="269"/>
        <v>0</v>
      </c>
      <c r="BH65" t="e">
        <f t="shared" si="270"/>
        <v>#DIV/0!</v>
      </c>
      <c r="BI65" t="e">
        <f t="shared" si="271"/>
        <v>#DIV/0!</v>
      </c>
      <c r="BJ65" t="e">
        <f t="shared" si="272"/>
        <v>#DIV/0!</v>
      </c>
      <c r="BK65" t="e">
        <f t="shared" si="273"/>
        <v>#DIV/0!</v>
      </c>
      <c r="BL65" t="e">
        <f t="shared" si="274"/>
        <v>#DIV/0!</v>
      </c>
      <c r="BM65" t="e">
        <f t="shared" si="275"/>
        <v>#DIV/0!</v>
      </c>
      <c r="BR65" s="45">
        <f t="shared" si="276"/>
        <v>0</v>
      </c>
      <c r="BS65" s="45">
        <f t="shared" si="277"/>
        <v>0</v>
      </c>
      <c r="BT65" s="45">
        <f t="shared" si="278"/>
        <v>0</v>
      </c>
      <c r="BY65" s="45">
        <f t="shared" si="279"/>
        <v>0</v>
      </c>
      <c r="BZ65" s="45">
        <f t="shared" si="280"/>
        <v>0</v>
      </c>
      <c r="CA65" s="45">
        <f t="shared" si="281"/>
        <v>0</v>
      </c>
      <c r="CG65" s="45" t="e">
        <f t="shared" si="282"/>
        <v>#DIV/0!</v>
      </c>
      <c r="CH65" s="45" t="e">
        <f t="shared" si="283"/>
        <v>#DIV/0!</v>
      </c>
      <c r="CI65" s="45" t="e">
        <f t="shared" si="284"/>
        <v>#DIV/0!</v>
      </c>
      <c r="CJ65" s="45" t="e">
        <f t="shared" si="285"/>
        <v>#DIV/0!</v>
      </c>
      <c r="CK65" s="45" t="e">
        <f t="shared" si="286"/>
        <v>#DIV/0!</v>
      </c>
      <c r="CL65" s="45" t="e">
        <f t="shared" si="287"/>
        <v>#DIV/0!</v>
      </c>
      <c r="CM65" s="45" t="e">
        <f t="shared" si="288"/>
        <v>#DIV/0!</v>
      </c>
      <c r="CN65" s="45" t="e">
        <f t="shared" si="289"/>
        <v>#DIV/0!</v>
      </c>
      <c r="CO65" s="45" t="e">
        <f t="shared" si="290"/>
        <v>#DIV/0!</v>
      </c>
      <c r="CP65" s="45" t="e">
        <f t="shared" si="291"/>
        <v>#DIV/0!</v>
      </c>
      <c r="CQ65" s="45" t="e">
        <f t="shared" si="292"/>
        <v>#DIV/0!</v>
      </c>
      <c r="CR65" s="45" t="e">
        <f t="shared" si="293"/>
        <v>#DIV/0!</v>
      </c>
      <c r="CS65">
        <f t="shared" si="411"/>
        <v>0</v>
      </c>
      <c r="CT65" s="45">
        <f t="shared" si="294"/>
        <v>0</v>
      </c>
      <c r="CU65" s="45">
        <f t="shared" si="295"/>
        <v>0</v>
      </c>
      <c r="CV65" s="45" t="str">
        <f t="shared" si="296"/>
        <v/>
      </c>
      <c r="CW65" s="45" t="str">
        <f t="shared" si="297"/>
        <v/>
      </c>
      <c r="CX65" s="45" t="str">
        <f t="shared" si="298"/>
        <v/>
      </c>
      <c r="CY65" s="45" t="e">
        <f t="shared" si="299"/>
        <v>#DIV/0!</v>
      </c>
      <c r="CZ65" s="45" t="e">
        <f t="shared" si="300"/>
        <v>#DIV/0!</v>
      </c>
      <c r="DA65" s="45" t="e">
        <f t="shared" si="413"/>
        <v>#DIV/0!</v>
      </c>
      <c r="DF65" s="45" t="e">
        <f t="shared" si="301"/>
        <v>#DIV/0!</v>
      </c>
      <c r="DG65" s="45" t="e">
        <f t="shared" si="302"/>
        <v>#DIV/0!</v>
      </c>
      <c r="DH65" s="45" t="e">
        <f t="shared" si="303"/>
        <v>#DIV/0!</v>
      </c>
      <c r="DI65" s="45" t="e">
        <f t="shared" si="304"/>
        <v>#DIV/0!</v>
      </c>
      <c r="DJ65" s="45" t="e">
        <f t="shared" si="305"/>
        <v>#DIV/0!</v>
      </c>
      <c r="DK65" s="45" t="e">
        <f t="shared" si="306"/>
        <v>#DIV/0!</v>
      </c>
      <c r="DL65" s="45" t="e">
        <f t="shared" si="307"/>
        <v>#DIV/0!</v>
      </c>
      <c r="DM65" s="45" t="e">
        <f t="shared" si="308"/>
        <v>#DIV/0!</v>
      </c>
      <c r="DN65" s="45" t="e">
        <f t="shared" si="309"/>
        <v>#DIV/0!</v>
      </c>
      <c r="DO65" s="45" t="e">
        <f t="shared" si="310"/>
        <v>#DIV/0!</v>
      </c>
      <c r="DP65" s="45" t="e">
        <f t="shared" si="311"/>
        <v>#DIV/0!</v>
      </c>
      <c r="DQ65" s="45" t="e">
        <f t="shared" si="312"/>
        <v>#DIV/0!</v>
      </c>
      <c r="DR65">
        <f t="shared" si="412"/>
        <v>0</v>
      </c>
      <c r="DS65" s="45">
        <f t="shared" si="313"/>
        <v>0</v>
      </c>
      <c r="DT65" s="45">
        <f t="shared" si="314"/>
        <v>0</v>
      </c>
      <c r="DU65" s="45" t="str">
        <f t="shared" si="315"/>
        <v/>
      </c>
      <c r="DV65" s="45" t="str">
        <f t="shared" si="316"/>
        <v/>
      </c>
      <c r="DW65" s="45" t="str">
        <f t="shared" si="317"/>
        <v/>
      </c>
      <c r="DX65" s="45" t="e">
        <f t="shared" si="318"/>
        <v>#DIV/0!</v>
      </c>
      <c r="DY65" s="45" t="e">
        <f t="shared" si="319"/>
        <v>#DIV/0!</v>
      </c>
      <c r="DZ65" s="45" t="e">
        <f t="shared" si="320"/>
        <v>#DIV/0!</v>
      </c>
      <c r="EE65" s="45" t="e">
        <f t="shared" si="321"/>
        <v>#DIV/0!</v>
      </c>
      <c r="EF65" s="45" t="e">
        <f t="shared" si="322"/>
        <v>#DIV/0!</v>
      </c>
      <c r="EG65" s="45" t="e">
        <f t="shared" si="323"/>
        <v>#DIV/0!</v>
      </c>
      <c r="EH65" s="45" t="e">
        <f t="shared" si="324"/>
        <v>#DIV/0!</v>
      </c>
      <c r="EI65" s="45" t="e">
        <f t="shared" si="325"/>
        <v>#DIV/0!</v>
      </c>
      <c r="EJ65" s="45" t="e">
        <f t="shared" si="326"/>
        <v>#DIV/0!</v>
      </c>
      <c r="EK65" s="45" t="e">
        <f t="shared" si="327"/>
        <v>#DIV/0!</v>
      </c>
      <c r="EL65" s="45" t="e">
        <f t="shared" si="328"/>
        <v>#DIV/0!</v>
      </c>
      <c r="EM65" s="45" t="e">
        <f t="shared" si="329"/>
        <v>#DIV/0!</v>
      </c>
      <c r="EN65" s="45" t="e">
        <f t="shared" si="330"/>
        <v>#DIV/0!</v>
      </c>
      <c r="EO65" s="45" t="e">
        <f t="shared" si="331"/>
        <v>#DIV/0!</v>
      </c>
      <c r="EP65" s="45" t="e">
        <f t="shared" si="332"/>
        <v>#DIV/0!</v>
      </c>
      <c r="EQ65" s="45">
        <f t="shared" si="333"/>
        <v>0</v>
      </c>
      <c r="ER65" s="45">
        <f t="shared" si="334"/>
        <v>0</v>
      </c>
      <c r="ES65" s="45">
        <f t="shared" si="335"/>
        <v>0</v>
      </c>
      <c r="ET65" s="45" t="str">
        <f t="shared" si="336"/>
        <v/>
      </c>
      <c r="EU65" s="45" t="str">
        <f t="shared" si="337"/>
        <v/>
      </c>
      <c r="EV65" s="45" t="str">
        <f t="shared" si="338"/>
        <v/>
      </c>
      <c r="EW65" s="45" t="e">
        <f t="shared" si="339"/>
        <v>#DIV/0!</v>
      </c>
      <c r="EX65" s="45" t="e">
        <f t="shared" si="340"/>
        <v>#DIV/0!</v>
      </c>
      <c r="EY65" s="45" t="e">
        <f t="shared" si="341"/>
        <v>#DIV/0!</v>
      </c>
      <c r="FD65" s="45" t="e">
        <f t="shared" si="342"/>
        <v>#DIV/0!</v>
      </c>
      <c r="FE65" s="45" t="e">
        <f t="shared" si="343"/>
        <v>#DIV/0!</v>
      </c>
      <c r="FF65" s="45" t="e">
        <f t="shared" si="344"/>
        <v>#DIV/0!</v>
      </c>
      <c r="FG65" s="45" t="e">
        <f t="shared" si="345"/>
        <v>#DIV/0!</v>
      </c>
      <c r="FH65" s="45" t="e">
        <f t="shared" si="346"/>
        <v>#DIV/0!</v>
      </c>
      <c r="FI65" s="45" t="e">
        <f t="shared" si="347"/>
        <v>#DIV/0!</v>
      </c>
      <c r="FJ65" s="45" t="e">
        <f t="shared" si="348"/>
        <v>#DIV/0!</v>
      </c>
      <c r="FK65" s="45" t="e">
        <f t="shared" si="349"/>
        <v>#DIV/0!</v>
      </c>
      <c r="FL65" s="45" t="e">
        <f t="shared" si="350"/>
        <v>#DIV/0!</v>
      </c>
      <c r="FM65" s="45" t="e">
        <f t="shared" si="351"/>
        <v>#DIV/0!</v>
      </c>
      <c r="FN65" s="45" t="e">
        <f t="shared" si="352"/>
        <v>#DIV/0!</v>
      </c>
      <c r="FO65" s="45" t="e">
        <f t="shared" si="353"/>
        <v>#DIV/0!</v>
      </c>
      <c r="FP65" s="45">
        <f t="shared" si="354"/>
        <v>0</v>
      </c>
      <c r="FQ65" s="45">
        <f t="shared" si="355"/>
        <v>0</v>
      </c>
      <c r="FR65" s="45">
        <f t="shared" si="356"/>
        <v>0</v>
      </c>
      <c r="FS65" s="45" t="str">
        <f t="shared" si="357"/>
        <v/>
      </c>
      <c r="FT65" s="45" t="str">
        <f t="shared" si="358"/>
        <v/>
      </c>
      <c r="FU65" s="45" t="str">
        <f t="shared" si="359"/>
        <v/>
      </c>
      <c r="FV65" s="45" t="e">
        <f t="shared" si="360"/>
        <v>#DIV/0!</v>
      </c>
      <c r="FW65" s="45" t="e">
        <f t="shared" si="361"/>
        <v>#DIV/0!</v>
      </c>
      <c r="FX65" s="45" t="e">
        <f t="shared" si="362"/>
        <v>#DIV/0!</v>
      </c>
      <c r="GC65" s="45" t="e">
        <f t="shared" si="363"/>
        <v>#DIV/0!</v>
      </c>
      <c r="GD65" s="45" t="e">
        <f t="shared" si="364"/>
        <v>#DIV/0!</v>
      </c>
      <c r="GE65" s="45" t="e">
        <f t="shared" si="365"/>
        <v>#DIV/0!</v>
      </c>
      <c r="GF65" s="45" t="e">
        <f t="shared" si="366"/>
        <v>#DIV/0!</v>
      </c>
      <c r="GG65" s="45" t="e">
        <f t="shared" si="367"/>
        <v>#DIV/0!</v>
      </c>
      <c r="GH65" s="45" t="e">
        <f t="shared" si="368"/>
        <v>#DIV/0!</v>
      </c>
      <c r="GI65" s="45" t="e">
        <f t="shared" si="369"/>
        <v>#DIV/0!</v>
      </c>
      <c r="GJ65" s="45" t="e">
        <f t="shared" si="370"/>
        <v>#DIV/0!</v>
      </c>
      <c r="GK65" s="45" t="e">
        <f t="shared" si="371"/>
        <v>#DIV/0!</v>
      </c>
      <c r="GL65" s="45" t="e">
        <f t="shared" si="372"/>
        <v>#DIV/0!</v>
      </c>
      <c r="GM65" s="45" t="e">
        <f t="shared" si="373"/>
        <v>#DIV/0!</v>
      </c>
      <c r="GN65" s="45" t="e">
        <f t="shared" si="374"/>
        <v>#DIV/0!</v>
      </c>
      <c r="GO65" s="45">
        <f t="shared" si="375"/>
        <v>0</v>
      </c>
      <c r="GP65" s="45">
        <f t="shared" si="376"/>
        <v>0</v>
      </c>
      <c r="GQ65" s="45">
        <f t="shared" si="377"/>
        <v>0</v>
      </c>
      <c r="GR65" s="45" t="str">
        <f t="shared" si="378"/>
        <v/>
      </c>
      <c r="GS65" s="45" t="str">
        <f t="shared" si="379"/>
        <v/>
      </c>
      <c r="GT65" s="45" t="str">
        <f t="shared" si="380"/>
        <v/>
      </c>
      <c r="GU65" s="45" t="e">
        <f t="shared" si="381"/>
        <v>#DIV/0!</v>
      </c>
      <c r="GV65" s="45" t="e">
        <f t="shared" si="382"/>
        <v>#DIV/0!</v>
      </c>
      <c r="GW65" s="45" t="e">
        <f t="shared" si="383"/>
        <v>#DIV/0!</v>
      </c>
      <c r="HB65" s="45" t="e">
        <f t="shared" si="384"/>
        <v>#DIV/0!</v>
      </c>
      <c r="HC65" s="45" t="e">
        <f t="shared" si="385"/>
        <v>#DIV/0!</v>
      </c>
      <c r="HD65" s="45" t="e">
        <f t="shared" si="386"/>
        <v>#DIV/0!</v>
      </c>
      <c r="HE65" s="45" t="e">
        <f t="shared" si="387"/>
        <v>#DIV/0!</v>
      </c>
      <c r="HF65" s="45" t="e">
        <f t="shared" si="388"/>
        <v>#DIV/0!</v>
      </c>
      <c r="HG65" s="45" t="e">
        <f t="shared" si="389"/>
        <v>#DIV/0!</v>
      </c>
      <c r="HH65" s="45" t="e">
        <f t="shared" si="390"/>
        <v>#DIV/0!</v>
      </c>
      <c r="HI65" s="45" t="e">
        <f t="shared" si="391"/>
        <v>#DIV/0!</v>
      </c>
      <c r="HJ65" s="45" t="e">
        <f t="shared" si="392"/>
        <v>#DIV/0!</v>
      </c>
      <c r="HK65" s="45" t="e">
        <f t="shared" si="393"/>
        <v>#DIV/0!</v>
      </c>
      <c r="HL65" s="45" t="e">
        <f t="shared" si="394"/>
        <v>#DIV/0!</v>
      </c>
      <c r="HM65" s="45" t="e">
        <f t="shared" si="395"/>
        <v>#DIV/0!</v>
      </c>
      <c r="HN65" s="45">
        <f t="shared" si="396"/>
        <v>0</v>
      </c>
      <c r="HO65" s="45">
        <f t="shared" si="397"/>
        <v>0</v>
      </c>
      <c r="HP65" s="45">
        <f t="shared" si="398"/>
        <v>0</v>
      </c>
      <c r="HQ65" s="45" t="str">
        <f t="shared" si="399"/>
        <v/>
      </c>
      <c r="HR65" s="45" t="str">
        <f t="shared" si="400"/>
        <v/>
      </c>
      <c r="HS65" s="45" t="str">
        <f t="shared" si="401"/>
        <v/>
      </c>
      <c r="HT65" s="45" t="e">
        <f t="shared" si="402"/>
        <v>#DIV/0!</v>
      </c>
      <c r="HU65" s="45" t="e">
        <f t="shared" si="403"/>
        <v>#DIV/0!</v>
      </c>
      <c r="HV65" s="45" t="e">
        <f t="shared" si="404"/>
        <v>#DIV/0!</v>
      </c>
      <c r="IT65" s="45"/>
      <c r="IU65" s="45"/>
      <c r="IW65" s="45"/>
      <c r="IX65" s="45"/>
      <c r="IZ65" s="45"/>
      <c r="JA65" s="45"/>
      <c r="JC65" s="45"/>
      <c r="JD65" s="45"/>
      <c r="JF65" s="45"/>
      <c r="JG65" s="45"/>
      <c r="JI65" s="45"/>
      <c r="JJ65" s="45"/>
      <c r="JL65" s="45"/>
      <c r="JM65" s="45"/>
      <c r="JO65" s="45"/>
      <c r="JP65" s="45"/>
      <c r="JR65" s="45"/>
      <c r="JS65" s="45"/>
      <c r="JU65" s="45"/>
      <c r="JV65" s="45"/>
      <c r="JX65" s="45"/>
      <c r="JY65" s="45"/>
      <c r="KA65" s="45"/>
      <c r="KB65" s="45"/>
    </row>
    <row r="66" spans="1:288">
      <c r="A66">
        <v>56</v>
      </c>
      <c r="B66" s="38">
        <v>52</v>
      </c>
      <c r="AJ66" s="26">
        <f t="shared" si="266"/>
        <v>0</v>
      </c>
      <c r="BE66">
        <f t="shared" si="267"/>
        <v>0</v>
      </c>
      <c r="BF66">
        <f t="shared" si="268"/>
        <v>0</v>
      </c>
      <c r="BG66">
        <f t="shared" si="269"/>
        <v>0</v>
      </c>
      <c r="BH66" t="e">
        <f t="shared" si="270"/>
        <v>#DIV/0!</v>
      </c>
      <c r="BI66" t="e">
        <f t="shared" si="271"/>
        <v>#DIV/0!</v>
      </c>
      <c r="BJ66" t="e">
        <f t="shared" si="272"/>
        <v>#DIV/0!</v>
      </c>
      <c r="BK66" t="e">
        <f t="shared" si="273"/>
        <v>#DIV/0!</v>
      </c>
      <c r="BL66" t="e">
        <f t="shared" si="274"/>
        <v>#DIV/0!</v>
      </c>
      <c r="BM66" t="e">
        <f t="shared" si="275"/>
        <v>#DIV/0!</v>
      </c>
      <c r="BR66" s="45">
        <f t="shared" si="276"/>
        <v>0</v>
      </c>
      <c r="BS66" s="45">
        <f t="shared" si="277"/>
        <v>0</v>
      </c>
      <c r="BT66" s="45">
        <f t="shared" si="278"/>
        <v>0</v>
      </c>
      <c r="BY66" s="45">
        <f t="shared" si="279"/>
        <v>0</v>
      </c>
      <c r="BZ66" s="45">
        <f t="shared" si="280"/>
        <v>0</v>
      </c>
      <c r="CA66" s="45">
        <f t="shared" si="281"/>
        <v>0</v>
      </c>
      <c r="CG66" s="45" t="e">
        <f t="shared" si="282"/>
        <v>#DIV/0!</v>
      </c>
      <c r="CH66" s="45" t="e">
        <f t="shared" si="283"/>
        <v>#DIV/0!</v>
      </c>
      <c r="CI66" s="45" t="e">
        <f t="shared" si="284"/>
        <v>#DIV/0!</v>
      </c>
      <c r="CJ66" s="45" t="e">
        <f t="shared" si="285"/>
        <v>#DIV/0!</v>
      </c>
      <c r="CK66" s="45" t="e">
        <f t="shared" si="286"/>
        <v>#DIV/0!</v>
      </c>
      <c r="CL66" s="45" t="e">
        <f t="shared" si="287"/>
        <v>#DIV/0!</v>
      </c>
      <c r="CM66" s="45" t="e">
        <f t="shared" si="288"/>
        <v>#DIV/0!</v>
      </c>
      <c r="CN66" s="45" t="e">
        <f t="shared" si="289"/>
        <v>#DIV/0!</v>
      </c>
      <c r="CO66" s="45" t="e">
        <f t="shared" si="290"/>
        <v>#DIV/0!</v>
      </c>
      <c r="CP66" s="45" t="e">
        <f t="shared" si="291"/>
        <v>#DIV/0!</v>
      </c>
      <c r="CQ66" s="45" t="e">
        <f t="shared" si="292"/>
        <v>#DIV/0!</v>
      </c>
      <c r="CR66" s="45" t="e">
        <f t="shared" si="293"/>
        <v>#DIV/0!</v>
      </c>
      <c r="CS66">
        <f t="shared" si="411"/>
        <v>0</v>
      </c>
      <c r="CT66" s="45">
        <f t="shared" si="294"/>
        <v>0</v>
      </c>
      <c r="CU66" s="45">
        <f t="shared" si="295"/>
        <v>0</v>
      </c>
      <c r="CV66" s="45" t="str">
        <f t="shared" si="296"/>
        <v/>
      </c>
      <c r="CW66" s="45" t="str">
        <f t="shared" si="297"/>
        <v/>
      </c>
      <c r="CX66" s="45" t="str">
        <f t="shared" si="298"/>
        <v/>
      </c>
      <c r="CY66" s="45" t="e">
        <f t="shared" si="299"/>
        <v>#DIV/0!</v>
      </c>
      <c r="CZ66" s="45" t="e">
        <f t="shared" si="300"/>
        <v>#DIV/0!</v>
      </c>
      <c r="DA66" s="45" t="e">
        <f t="shared" si="413"/>
        <v>#DIV/0!</v>
      </c>
      <c r="DF66" s="45" t="e">
        <f t="shared" si="301"/>
        <v>#DIV/0!</v>
      </c>
      <c r="DG66" s="45" t="e">
        <f t="shared" si="302"/>
        <v>#DIV/0!</v>
      </c>
      <c r="DH66" s="45" t="e">
        <f t="shared" si="303"/>
        <v>#DIV/0!</v>
      </c>
      <c r="DI66" s="45" t="e">
        <f t="shared" si="304"/>
        <v>#DIV/0!</v>
      </c>
      <c r="DJ66" s="45" t="e">
        <f t="shared" si="305"/>
        <v>#DIV/0!</v>
      </c>
      <c r="DK66" s="45" t="e">
        <f t="shared" si="306"/>
        <v>#DIV/0!</v>
      </c>
      <c r="DL66" s="45" t="e">
        <f t="shared" si="307"/>
        <v>#DIV/0!</v>
      </c>
      <c r="DM66" s="45" t="e">
        <f t="shared" si="308"/>
        <v>#DIV/0!</v>
      </c>
      <c r="DN66" s="45" t="e">
        <f t="shared" si="309"/>
        <v>#DIV/0!</v>
      </c>
      <c r="DO66" s="45" t="e">
        <f t="shared" si="310"/>
        <v>#DIV/0!</v>
      </c>
      <c r="DP66" s="45" t="e">
        <f t="shared" si="311"/>
        <v>#DIV/0!</v>
      </c>
      <c r="DQ66" s="45" t="e">
        <f t="shared" si="312"/>
        <v>#DIV/0!</v>
      </c>
      <c r="DR66">
        <f t="shared" si="412"/>
        <v>0</v>
      </c>
      <c r="DS66" s="45">
        <f t="shared" si="313"/>
        <v>0</v>
      </c>
      <c r="DT66" s="45">
        <f t="shared" si="314"/>
        <v>0</v>
      </c>
      <c r="DU66" s="45" t="str">
        <f t="shared" si="315"/>
        <v/>
      </c>
      <c r="DV66" s="45" t="str">
        <f t="shared" si="316"/>
        <v/>
      </c>
      <c r="DW66" s="45" t="str">
        <f t="shared" si="317"/>
        <v/>
      </c>
      <c r="DX66" s="45" t="e">
        <f t="shared" si="318"/>
        <v>#DIV/0!</v>
      </c>
      <c r="DY66" s="45" t="e">
        <f t="shared" si="319"/>
        <v>#DIV/0!</v>
      </c>
      <c r="DZ66" s="45" t="e">
        <f t="shared" si="320"/>
        <v>#DIV/0!</v>
      </c>
      <c r="EE66" s="45" t="e">
        <f t="shared" si="321"/>
        <v>#DIV/0!</v>
      </c>
      <c r="EF66" s="45" t="e">
        <f t="shared" si="322"/>
        <v>#DIV/0!</v>
      </c>
      <c r="EG66" s="45" t="e">
        <f t="shared" si="323"/>
        <v>#DIV/0!</v>
      </c>
      <c r="EH66" s="45" t="e">
        <f t="shared" si="324"/>
        <v>#DIV/0!</v>
      </c>
      <c r="EI66" s="45" t="e">
        <f t="shared" si="325"/>
        <v>#DIV/0!</v>
      </c>
      <c r="EJ66" s="45" t="e">
        <f t="shared" si="326"/>
        <v>#DIV/0!</v>
      </c>
      <c r="EK66" s="45" t="e">
        <f t="shared" si="327"/>
        <v>#DIV/0!</v>
      </c>
      <c r="EL66" s="45" t="e">
        <f t="shared" si="328"/>
        <v>#DIV/0!</v>
      </c>
      <c r="EM66" s="45" t="e">
        <f t="shared" si="329"/>
        <v>#DIV/0!</v>
      </c>
      <c r="EN66" s="45" t="e">
        <f t="shared" si="330"/>
        <v>#DIV/0!</v>
      </c>
      <c r="EO66" s="45" t="e">
        <f t="shared" si="331"/>
        <v>#DIV/0!</v>
      </c>
      <c r="EP66" s="45" t="e">
        <f t="shared" si="332"/>
        <v>#DIV/0!</v>
      </c>
      <c r="EQ66" s="45">
        <f t="shared" si="333"/>
        <v>0</v>
      </c>
      <c r="ER66" s="45">
        <f t="shared" si="334"/>
        <v>0</v>
      </c>
      <c r="ES66" s="45">
        <f t="shared" si="335"/>
        <v>0</v>
      </c>
      <c r="ET66" s="45" t="str">
        <f t="shared" si="336"/>
        <v/>
      </c>
      <c r="EU66" s="45" t="str">
        <f t="shared" si="337"/>
        <v/>
      </c>
      <c r="EV66" s="45" t="str">
        <f t="shared" si="338"/>
        <v/>
      </c>
      <c r="EW66" s="45" t="e">
        <f t="shared" si="339"/>
        <v>#DIV/0!</v>
      </c>
      <c r="EX66" s="45" t="e">
        <f t="shared" si="340"/>
        <v>#DIV/0!</v>
      </c>
      <c r="EY66" s="45" t="e">
        <f t="shared" si="341"/>
        <v>#DIV/0!</v>
      </c>
      <c r="FD66" s="45" t="e">
        <f t="shared" si="342"/>
        <v>#DIV/0!</v>
      </c>
      <c r="FE66" s="45" t="e">
        <f t="shared" si="343"/>
        <v>#DIV/0!</v>
      </c>
      <c r="FF66" s="45" t="e">
        <f t="shared" si="344"/>
        <v>#DIV/0!</v>
      </c>
      <c r="FG66" s="45" t="e">
        <f t="shared" si="345"/>
        <v>#DIV/0!</v>
      </c>
      <c r="FH66" s="45" t="e">
        <f t="shared" si="346"/>
        <v>#DIV/0!</v>
      </c>
      <c r="FI66" s="45" t="e">
        <f t="shared" si="347"/>
        <v>#DIV/0!</v>
      </c>
      <c r="FJ66" s="45" t="e">
        <f t="shared" si="348"/>
        <v>#DIV/0!</v>
      </c>
      <c r="FK66" s="45" t="e">
        <f t="shared" si="349"/>
        <v>#DIV/0!</v>
      </c>
      <c r="FL66" s="45" t="e">
        <f t="shared" si="350"/>
        <v>#DIV/0!</v>
      </c>
      <c r="FM66" s="45" t="e">
        <f t="shared" si="351"/>
        <v>#DIV/0!</v>
      </c>
      <c r="FN66" s="45" t="e">
        <f t="shared" si="352"/>
        <v>#DIV/0!</v>
      </c>
      <c r="FO66" s="45" t="e">
        <f t="shared" si="353"/>
        <v>#DIV/0!</v>
      </c>
      <c r="FP66" s="45">
        <f t="shared" si="354"/>
        <v>0</v>
      </c>
      <c r="FQ66" s="45">
        <f t="shared" si="355"/>
        <v>0</v>
      </c>
      <c r="FR66" s="45">
        <f t="shared" si="356"/>
        <v>0</v>
      </c>
      <c r="FS66" s="45" t="str">
        <f t="shared" si="357"/>
        <v/>
      </c>
      <c r="FT66" s="45" t="str">
        <f t="shared" si="358"/>
        <v/>
      </c>
      <c r="FU66" s="45" t="str">
        <f t="shared" si="359"/>
        <v/>
      </c>
      <c r="FV66" s="45" t="e">
        <f t="shared" si="360"/>
        <v>#DIV/0!</v>
      </c>
      <c r="FW66" s="45" t="e">
        <f t="shared" si="361"/>
        <v>#DIV/0!</v>
      </c>
      <c r="FX66" s="45" t="e">
        <f t="shared" si="362"/>
        <v>#DIV/0!</v>
      </c>
      <c r="GC66" s="45" t="e">
        <f t="shared" si="363"/>
        <v>#DIV/0!</v>
      </c>
      <c r="GD66" s="45" t="e">
        <f t="shared" si="364"/>
        <v>#DIV/0!</v>
      </c>
      <c r="GE66" s="45" t="e">
        <f t="shared" si="365"/>
        <v>#DIV/0!</v>
      </c>
      <c r="GF66" s="45" t="e">
        <f t="shared" si="366"/>
        <v>#DIV/0!</v>
      </c>
      <c r="GG66" s="45" t="e">
        <f t="shared" si="367"/>
        <v>#DIV/0!</v>
      </c>
      <c r="GH66" s="45" t="e">
        <f t="shared" si="368"/>
        <v>#DIV/0!</v>
      </c>
      <c r="GI66" s="45" t="e">
        <f t="shared" si="369"/>
        <v>#DIV/0!</v>
      </c>
      <c r="GJ66" s="45" t="e">
        <f t="shared" si="370"/>
        <v>#DIV/0!</v>
      </c>
      <c r="GK66" s="45" t="e">
        <f t="shared" si="371"/>
        <v>#DIV/0!</v>
      </c>
      <c r="GL66" s="45" t="e">
        <f t="shared" si="372"/>
        <v>#DIV/0!</v>
      </c>
      <c r="GM66" s="45" t="e">
        <f t="shared" si="373"/>
        <v>#DIV/0!</v>
      </c>
      <c r="GN66" s="45" t="e">
        <f t="shared" si="374"/>
        <v>#DIV/0!</v>
      </c>
      <c r="GO66" s="45">
        <f t="shared" si="375"/>
        <v>0</v>
      </c>
      <c r="GP66" s="45">
        <f t="shared" si="376"/>
        <v>0</v>
      </c>
      <c r="GQ66" s="45">
        <f t="shared" si="377"/>
        <v>0</v>
      </c>
      <c r="GR66" s="45" t="str">
        <f t="shared" si="378"/>
        <v/>
      </c>
      <c r="GS66" s="45" t="str">
        <f t="shared" si="379"/>
        <v/>
      </c>
      <c r="GT66" s="45" t="str">
        <f t="shared" si="380"/>
        <v/>
      </c>
      <c r="GU66" s="45" t="e">
        <f t="shared" si="381"/>
        <v>#DIV/0!</v>
      </c>
      <c r="GV66" s="45" t="e">
        <f t="shared" si="382"/>
        <v>#DIV/0!</v>
      </c>
      <c r="GW66" s="45" t="e">
        <f t="shared" si="383"/>
        <v>#DIV/0!</v>
      </c>
      <c r="HB66" s="45" t="e">
        <f t="shared" si="384"/>
        <v>#DIV/0!</v>
      </c>
      <c r="HC66" s="45" t="e">
        <f t="shared" si="385"/>
        <v>#DIV/0!</v>
      </c>
      <c r="HD66" s="45" t="e">
        <f t="shared" si="386"/>
        <v>#DIV/0!</v>
      </c>
      <c r="HE66" s="45" t="e">
        <f t="shared" si="387"/>
        <v>#DIV/0!</v>
      </c>
      <c r="HF66" s="45" t="e">
        <f t="shared" si="388"/>
        <v>#DIV/0!</v>
      </c>
      <c r="HG66" s="45" t="e">
        <f t="shared" si="389"/>
        <v>#DIV/0!</v>
      </c>
      <c r="HH66" s="45" t="e">
        <f t="shared" si="390"/>
        <v>#DIV/0!</v>
      </c>
      <c r="HI66" s="45" t="e">
        <f t="shared" si="391"/>
        <v>#DIV/0!</v>
      </c>
      <c r="HJ66" s="45" t="e">
        <f t="shared" si="392"/>
        <v>#DIV/0!</v>
      </c>
      <c r="HK66" s="45" t="e">
        <f t="shared" si="393"/>
        <v>#DIV/0!</v>
      </c>
      <c r="HL66" s="45" t="e">
        <f t="shared" si="394"/>
        <v>#DIV/0!</v>
      </c>
      <c r="HM66" s="45" t="e">
        <f t="shared" si="395"/>
        <v>#DIV/0!</v>
      </c>
      <c r="HN66" s="45">
        <f t="shared" si="396"/>
        <v>0</v>
      </c>
      <c r="HO66" s="45">
        <f t="shared" si="397"/>
        <v>0</v>
      </c>
      <c r="HP66" s="45">
        <f t="shared" si="398"/>
        <v>0</v>
      </c>
      <c r="HQ66" s="45" t="str">
        <f t="shared" si="399"/>
        <v/>
      </c>
      <c r="HR66" s="45" t="str">
        <f t="shared" si="400"/>
        <v/>
      </c>
      <c r="HS66" s="45" t="str">
        <f t="shared" si="401"/>
        <v/>
      </c>
      <c r="HT66" s="45" t="e">
        <f t="shared" si="402"/>
        <v>#DIV/0!</v>
      </c>
      <c r="HU66" s="45" t="e">
        <f t="shared" si="403"/>
        <v>#DIV/0!</v>
      </c>
      <c r="HV66" s="45" t="e">
        <f t="shared" si="404"/>
        <v>#DIV/0!</v>
      </c>
      <c r="IT66" s="45"/>
      <c r="IU66" s="45"/>
      <c r="IW66" s="45"/>
      <c r="IX66" s="45"/>
      <c r="IZ66" s="45"/>
      <c r="JA66" s="45"/>
      <c r="JC66" s="45"/>
      <c r="JD66" s="45"/>
      <c r="JF66" s="45"/>
      <c r="JG66" s="45"/>
      <c r="JI66" s="45"/>
      <c r="JJ66" s="45"/>
      <c r="JL66" s="45"/>
      <c r="JM66" s="45"/>
      <c r="JO66" s="45"/>
      <c r="JP66" s="45"/>
      <c r="JR66" s="45"/>
      <c r="JS66" s="45"/>
      <c r="JU66" s="45"/>
      <c r="JV66" s="45"/>
      <c r="JX66" s="45"/>
      <c r="JY66" s="45"/>
      <c r="KA66" s="45"/>
      <c r="KB66" s="45"/>
    </row>
    <row r="67" spans="1:288">
      <c r="A67">
        <v>57</v>
      </c>
      <c r="B67" s="22">
        <v>53</v>
      </c>
      <c r="AJ67" s="26">
        <f t="shared" si="266"/>
        <v>0</v>
      </c>
      <c r="BE67">
        <f t="shared" si="267"/>
        <v>0</v>
      </c>
      <c r="BF67">
        <f t="shared" si="268"/>
        <v>0</v>
      </c>
      <c r="BG67">
        <f t="shared" si="269"/>
        <v>0</v>
      </c>
      <c r="BH67" t="e">
        <f t="shared" si="270"/>
        <v>#DIV/0!</v>
      </c>
      <c r="BI67" t="e">
        <f t="shared" si="271"/>
        <v>#DIV/0!</v>
      </c>
      <c r="BJ67" t="e">
        <f t="shared" si="272"/>
        <v>#DIV/0!</v>
      </c>
      <c r="BK67" t="e">
        <f t="shared" si="273"/>
        <v>#DIV/0!</v>
      </c>
      <c r="BL67" t="e">
        <f t="shared" si="274"/>
        <v>#DIV/0!</v>
      </c>
      <c r="BM67" t="e">
        <f t="shared" si="275"/>
        <v>#DIV/0!</v>
      </c>
      <c r="BR67" s="45">
        <f t="shared" si="276"/>
        <v>0</v>
      </c>
      <c r="BS67" s="45">
        <f t="shared" si="277"/>
        <v>0</v>
      </c>
      <c r="BT67" s="45">
        <f t="shared" si="278"/>
        <v>0</v>
      </c>
      <c r="BY67" s="45">
        <f t="shared" si="279"/>
        <v>0</v>
      </c>
      <c r="BZ67" s="45">
        <f t="shared" si="280"/>
        <v>0</v>
      </c>
      <c r="CA67" s="45">
        <f t="shared" si="281"/>
        <v>0</v>
      </c>
      <c r="CG67" s="45" t="e">
        <f t="shared" si="282"/>
        <v>#DIV/0!</v>
      </c>
      <c r="CH67" s="45" t="e">
        <f t="shared" si="283"/>
        <v>#DIV/0!</v>
      </c>
      <c r="CI67" s="45" t="e">
        <f t="shared" si="284"/>
        <v>#DIV/0!</v>
      </c>
      <c r="CJ67" s="45" t="e">
        <f t="shared" si="285"/>
        <v>#DIV/0!</v>
      </c>
      <c r="CK67" s="45" t="e">
        <f t="shared" si="286"/>
        <v>#DIV/0!</v>
      </c>
      <c r="CL67" s="45" t="e">
        <f t="shared" si="287"/>
        <v>#DIV/0!</v>
      </c>
      <c r="CM67" s="45" t="e">
        <f t="shared" si="288"/>
        <v>#DIV/0!</v>
      </c>
      <c r="CN67" s="45" t="e">
        <f t="shared" si="289"/>
        <v>#DIV/0!</v>
      </c>
      <c r="CO67" s="45" t="e">
        <f t="shared" si="290"/>
        <v>#DIV/0!</v>
      </c>
      <c r="CP67" s="45" t="e">
        <f t="shared" si="291"/>
        <v>#DIV/0!</v>
      </c>
      <c r="CQ67" s="45" t="e">
        <f t="shared" si="292"/>
        <v>#DIV/0!</v>
      </c>
      <c r="CR67" s="45" t="e">
        <f t="shared" si="293"/>
        <v>#DIV/0!</v>
      </c>
      <c r="CS67">
        <f t="shared" si="411"/>
        <v>0</v>
      </c>
      <c r="CT67" s="45">
        <f t="shared" si="294"/>
        <v>0</v>
      </c>
      <c r="CU67" s="45">
        <f t="shared" si="295"/>
        <v>0</v>
      </c>
      <c r="CV67" s="45" t="str">
        <f t="shared" si="296"/>
        <v/>
      </c>
      <c r="CW67" s="45" t="str">
        <f t="shared" si="297"/>
        <v/>
      </c>
      <c r="CX67" s="45" t="str">
        <f t="shared" si="298"/>
        <v/>
      </c>
      <c r="CY67" s="45" t="e">
        <f t="shared" si="299"/>
        <v>#DIV/0!</v>
      </c>
      <c r="CZ67" s="45" t="e">
        <f t="shared" si="300"/>
        <v>#DIV/0!</v>
      </c>
      <c r="DA67" s="45" t="e">
        <f t="shared" si="413"/>
        <v>#DIV/0!</v>
      </c>
      <c r="DF67" s="45" t="e">
        <f t="shared" si="301"/>
        <v>#DIV/0!</v>
      </c>
      <c r="DG67" s="45" t="e">
        <f t="shared" si="302"/>
        <v>#DIV/0!</v>
      </c>
      <c r="DH67" s="45" t="e">
        <f t="shared" si="303"/>
        <v>#DIV/0!</v>
      </c>
      <c r="DI67" s="45" t="e">
        <f t="shared" si="304"/>
        <v>#DIV/0!</v>
      </c>
      <c r="DJ67" s="45" t="e">
        <f t="shared" si="305"/>
        <v>#DIV/0!</v>
      </c>
      <c r="DK67" s="45" t="e">
        <f t="shared" si="306"/>
        <v>#DIV/0!</v>
      </c>
      <c r="DL67" s="45" t="e">
        <f t="shared" si="307"/>
        <v>#DIV/0!</v>
      </c>
      <c r="DM67" s="45" t="e">
        <f t="shared" si="308"/>
        <v>#DIV/0!</v>
      </c>
      <c r="DN67" s="45" t="e">
        <f t="shared" si="309"/>
        <v>#DIV/0!</v>
      </c>
      <c r="DO67" s="45" t="e">
        <f t="shared" si="310"/>
        <v>#DIV/0!</v>
      </c>
      <c r="DP67" s="45" t="e">
        <f t="shared" si="311"/>
        <v>#DIV/0!</v>
      </c>
      <c r="DQ67" s="45" t="e">
        <f t="shared" si="312"/>
        <v>#DIV/0!</v>
      </c>
      <c r="DR67">
        <f t="shared" si="412"/>
        <v>0</v>
      </c>
      <c r="DS67" s="45">
        <f t="shared" si="313"/>
        <v>0</v>
      </c>
      <c r="DT67" s="45">
        <f t="shared" si="314"/>
        <v>0</v>
      </c>
      <c r="DU67" s="45" t="str">
        <f t="shared" si="315"/>
        <v/>
      </c>
      <c r="DV67" s="45" t="str">
        <f t="shared" si="316"/>
        <v/>
      </c>
      <c r="DW67" s="45" t="str">
        <f t="shared" si="317"/>
        <v/>
      </c>
      <c r="DX67" s="45" t="e">
        <f t="shared" si="318"/>
        <v>#DIV/0!</v>
      </c>
      <c r="DY67" s="45" t="e">
        <f t="shared" si="319"/>
        <v>#DIV/0!</v>
      </c>
      <c r="DZ67" s="45" t="e">
        <f t="shared" si="320"/>
        <v>#DIV/0!</v>
      </c>
      <c r="EE67" s="45" t="e">
        <f t="shared" si="321"/>
        <v>#DIV/0!</v>
      </c>
      <c r="EF67" s="45" t="e">
        <f t="shared" si="322"/>
        <v>#DIV/0!</v>
      </c>
      <c r="EG67" s="45" t="e">
        <f t="shared" si="323"/>
        <v>#DIV/0!</v>
      </c>
      <c r="EH67" s="45" t="e">
        <f t="shared" si="324"/>
        <v>#DIV/0!</v>
      </c>
      <c r="EI67" s="45" t="e">
        <f t="shared" si="325"/>
        <v>#DIV/0!</v>
      </c>
      <c r="EJ67" s="45" t="e">
        <f t="shared" si="326"/>
        <v>#DIV/0!</v>
      </c>
      <c r="EK67" s="45" t="e">
        <f t="shared" si="327"/>
        <v>#DIV/0!</v>
      </c>
      <c r="EL67" s="45" t="e">
        <f t="shared" si="328"/>
        <v>#DIV/0!</v>
      </c>
      <c r="EM67" s="45" t="e">
        <f t="shared" si="329"/>
        <v>#DIV/0!</v>
      </c>
      <c r="EN67" s="45" t="e">
        <f t="shared" si="330"/>
        <v>#DIV/0!</v>
      </c>
      <c r="EO67" s="45" t="e">
        <f t="shared" si="331"/>
        <v>#DIV/0!</v>
      </c>
      <c r="EP67" s="45" t="e">
        <f t="shared" si="332"/>
        <v>#DIV/0!</v>
      </c>
      <c r="EQ67" s="45">
        <f t="shared" si="333"/>
        <v>0</v>
      </c>
      <c r="ER67" s="45">
        <f t="shared" si="334"/>
        <v>0</v>
      </c>
      <c r="ES67" s="45">
        <f t="shared" si="335"/>
        <v>0</v>
      </c>
      <c r="ET67" s="45" t="str">
        <f t="shared" si="336"/>
        <v/>
      </c>
      <c r="EU67" s="45" t="str">
        <f t="shared" si="337"/>
        <v/>
      </c>
      <c r="EV67" s="45" t="str">
        <f t="shared" si="338"/>
        <v/>
      </c>
      <c r="EW67" s="45" t="e">
        <f t="shared" si="339"/>
        <v>#DIV/0!</v>
      </c>
      <c r="EX67" s="45" t="e">
        <f t="shared" si="340"/>
        <v>#DIV/0!</v>
      </c>
      <c r="EY67" s="45" t="e">
        <f t="shared" si="341"/>
        <v>#DIV/0!</v>
      </c>
      <c r="FD67" s="45" t="e">
        <f t="shared" si="342"/>
        <v>#DIV/0!</v>
      </c>
      <c r="FE67" s="45" t="e">
        <f t="shared" si="343"/>
        <v>#DIV/0!</v>
      </c>
      <c r="FF67" s="45" t="e">
        <f t="shared" si="344"/>
        <v>#DIV/0!</v>
      </c>
      <c r="FG67" s="45" t="e">
        <f t="shared" si="345"/>
        <v>#DIV/0!</v>
      </c>
      <c r="FH67" s="45" t="e">
        <f t="shared" si="346"/>
        <v>#DIV/0!</v>
      </c>
      <c r="FI67" s="45" t="e">
        <f t="shared" si="347"/>
        <v>#DIV/0!</v>
      </c>
      <c r="FJ67" s="45" t="e">
        <f t="shared" si="348"/>
        <v>#DIV/0!</v>
      </c>
      <c r="FK67" s="45" t="e">
        <f t="shared" si="349"/>
        <v>#DIV/0!</v>
      </c>
      <c r="FL67" s="45" t="e">
        <f t="shared" si="350"/>
        <v>#DIV/0!</v>
      </c>
      <c r="FM67" s="45" t="e">
        <f t="shared" si="351"/>
        <v>#DIV/0!</v>
      </c>
      <c r="FN67" s="45" t="e">
        <f t="shared" si="352"/>
        <v>#DIV/0!</v>
      </c>
      <c r="FO67" s="45" t="e">
        <f t="shared" si="353"/>
        <v>#DIV/0!</v>
      </c>
      <c r="FP67" s="45">
        <f t="shared" si="354"/>
        <v>0</v>
      </c>
      <c r="FQ67" s="45">
        <f t="shared" si="355"/>
        <v>0</v>
      </c>
      <c r="FR67" s="45">
        <f t="shared" si="356"/>
        <v>0</v>
      </c>
      <c r="FS67" s="45" t="str">
        <f t="shared" si="357"/>
        <v/>
      </c>
      <c r="FT67" s="45" t="str">
        <f t="shared" si="358"/>
        <v/>
      </c>
      <c r="FU67" s="45" t="str">
        <f t="shared" si="359"/>
        <v/>
      </c>
      <c r="FV67" s="45" t="e">
        <f t="shared" si="360"/>
        <v>#DIV/0!</v>
      </c>
      <c r="FW67" s="45" t="e">
        <f t="shared" si="361"/>
        <v>#DIV/0!</v>
      </c>
      <c r="FX67" s="45" t="e">
        <f t="shared" si="362"/>
        <v>#DIV/0!</v>
      </c>
      <c r="GC67" s="45" t="e">
        <f t="shared" si="363"/>
        <v>#DIV/0!</v>
      </c>
      <c r="GD67" s="45" t="e">
        <f t="shared" si="364"/>
        <v>#DIV/0!</v>
      </c>
      <c r="GE67" s="45" t="e">
        <f t="shared" si="365"/>
        <v>#DIV/0!</v>
      </c>
      <c r="GF67" s="45" t="e">
        <f t="shared" si="366"/>
        <v>#DIV/0!</v>
      </c>
      <c r="GG67" s="45" t="e">
        <f t="shared" si="367"/>
        <v>#DIV/0!</v>
      </c>
      <c r="GH67" s="45" t="e">
        <f t="shared" si="368"/>
        <v>#DIV/0!</v>
      </c>
      <c r="GI67" s="45" t="e">
        <f t="shared" si="369"/>
        <v>#DIV/0!</v>
      </c>
      <c r="GJ67" s="45" t="e">
        <f t="shared" si="370"/>
        <v>#DIV/0!</v>
      </c>
      <c r="GK67" s="45" t="e">
        <f t="shared" si="371"/>
        <v>#DIV/0!</v>
      </c>
      <c r="GL67" s="45" t="e">
        <f t="shared" si="372"/>
        <v>#DIV/0!</v>
      </c>
      <c r="GM67" s="45" t="e">
        <f t="shared" si="373"/>
        <v>#DIV/0!</v>
      </c>
      <c r="GN67" s="45" t="e">
        <f t="shared" si="374"/>
        <v>#DIV/0!</v>
      </c>
      <c r="GO67" s="45">
        <f t="shared" si="375"/>
        <v>0</v>
      </c>
      <c r="GP67" s="45">
        <f t="shared" si="376"/>
        <v>0</v>
      </c>
      <c r="GQ67" s="45">
        <f t="shared" si="377"/>
        <v>0</v>
      </c>
      <c r="GR67" s="45" t="str">
        <f t="shared" si="378"/>
        <v/>
      </c>
      <c r="GS67" s="45" t="str">
        <f t="shared" si="379"/>
        <v/>
      </c>
      <c r="GT67" s="45" t="str">
        <f t="shared" si="380"/>
        <v/>
      </c>
      <c r="GU67" s="45" t="e">
        <f t="shared" si="381"/>
        <v>#DIV/0!</v>
      </c>
      <c r="GV67" s="45" t="e">
        <f t="shared" si="382"/>
        <v>#DIV/0!</v>
      </c>
      <c r="GW67" s="45" t="e">
        <f t="shared" si="383"/>
        <v>#DIV/0!</v>
      </c>
      <c r="HB67" s="45" t="e">
        <f t="shared" si="384"/>
        <v>#DIV/0!</v>
      </c>
      <c r="HC67" s="45" t="e">
        <f t="shared" si="385"/>
        <v>#DIV/0!</v>
      </c>
      <c r="HD67" s="45" t="e">
        <f t="shared" si="386"/>
        <v>#DIV/0!</v>
      </c>
      <c r="HE67" s="45" t="e">
        <f t="shared" si="387"/>
        <v>#DIV/0!</v>
      </c>
      <c r="HF67" s="45" t="e">
        <f t="shared" si="388"/>
        <v>#DIV/0!</v>
      </c>
      <c r="HG67" s="45" t="e">
        <f t="shared" si="389"/>
        <v>#DIV/0!</v>
      </c>
      <c r="HH67" s="45" t="e">
        <f t="shared" si="390"/>
        <v>#DIV/0!</v>
      </c>
      <c r="HI67" s="45" t="e">
        <f t="shared" si="391"/>
        <v>#DIV/0!</v>
      </c>
      <c r="HJ67" s="45" t="e">
        <f t="shared" si="392"/>
        <v>#DIV/0!</v>
      </c>
      <c r="HK67" s="45" t="e">
        <f t="shared" si="393"/>
        <v>#DIV/0!</v>
      </c>
      <c r="HL67" s="45" t="e">
        <f t="shared" si="394"/>
        <v>#DIV/0!</v>
      </c>
      <c r="HM67" s="45" t="e">
        <f t="shared" si="395"/>
        <v>#DIV/0!</v>
      </c>
      <c r="HN67" s="45">
        <f t="shared" si="396"/>
        <v>0</v>
      </c>
      <c r="HO67" s="45">
        <f t="shared" si="397"/>
        <v>0</v>
      </c>
      <c r="HP67" s="45">
        <f t="shared" si="398"/>
        <v>0</v>
      </c>
      <c r="HQ67" s="45" t="str">
        <f t="shared" si="399"/>
        <v/>
      </c>
      <c r="HR67" s="45" t="str">
        <f t="shared" si="400"/>
        <v/>
      </c>
      <c r="HS67" s="45" t="str">
        <f t="shared" si="401"/>
        <v/>
      </c>
      <c r="HT67" s="45" t="e">
        <f t="shared" si="402"/>
        <v>#DIV/0!</v>
      </c>
      <c r="HU67" s="45" t="e">
        <f t="shared" si="403"/>
        <v>#DIV/0!</v>
      </c>
      <c r="HV67" s="45" t="e">
        <f t="shared" si="404"/>
        <v>#DIV/0!</v>
      </c>
      <c r="IT67" s="45"/>
      <c r="IU67" s="45"/>
      <c r="IW67" s="45"/>
      <c r="IX67" s="45"/>
      <c r="IZ67" s="45"/>
      <c r="JA67" s="45"/>
      <c r="JC67" s="45"/>
      <c r="JD67" s="45"/>
      <c r="JF67" s="45"/>
      <c r="JG67" s="45"/>
      <c r="JI67" s="45"/>
      <c r="JJ67" s="45"/>
      <c r="JL67" s="45"/>
      <c r="JM67" s="45"/>
      <c r="JO67" s="45"/>
      <c r="JP67" s="45"/>
      <c r="JR67" s="45"/>
      <c r="JS67" s="45"/>
      <c r="JU67" s="45"/>
      <c r="JV67" s="45"/>
      <c r="JX67" s="45"/>
      <c r="JY67" s="45"/>
      <c r="KA67" s="45"/>
      <c r="KB67" s="45"/>
    </row>
    <row r="68" spans="1:288">
      <c r="A68">
        <v>58</v>
      </c>
      <c r="B68" s="38">
        <v>54</v>
      </c>
      <c r="AJ68" s="26">
        <f t="shared" si="266"/>
        <v>0</v>
      </c>
      <c r="BE68">
        <f t="shared" si="267"/>
        <v>0</v>
      </c>
      <c r="BF68">
        <f t="shared" si="268"/>
        <v>0</v>
      </c>
      <c r="BG68">
        <f t="shared" si="269"/>
        <v>0</v>
      </c>
      <c r="BH68" t="e">
        <f t="shared" si="270"/>
        <v>#DIV/0!</v>
      </c>
      <c r="BI68" t="e">
        <f t="shared" si="271"/>
        <v>#DIV/0!</v>
      </c>
      <c r="BJ68" t="e">
        <f t="shared" si="272"/>
        <v>#DIV/0!</v>
      </c>
      <c r="BK68" t="e">
        <f t="shared" si="273"/>
        <v>#DIV/0!</v>
      </c>
      <c r="BL68" t="e">
        <f t="shared" si="274"/>
        <v>#DIV/0!</v>
      </c>
      <c r="BM68" t="e">
        <f t="shared" si="275"/>
        <v>#DIV/0!</v>
      </c>
      <c r="BR68" s="45">
        <f t="shared" si="276"/>
        <v>0</v>
      </c>
      <c r="BS68" s="45">
        <f t="shared" si="277"/>
        <v>0</v>
      </c>
      <c r="BT68" s="45">
        <f t="shared" si="278"/>
        <v>0</v>
      </c>
      <c r="BY68" s="45">
        <f t="shared" si="279"/>
        <v>0</v>
      </c>
      <c r="BZ68" s="45">
        <f t="shared" si="280"/>
        <v>0</v>
      </c>
      <c r="CA68" s="45">
        <f t="shared" si="281"/>
        <v>0</v>
      </c>
      <c r="CG68" s="45" t="e">
        <f t="shared" si="282"/>
        <v>#DIV/0!</v>
      </c>
      <c r="CH68" s="45" t="e">
        <f t="shared" si="283"/>
        <v>#DIV/0!</v>
      </c>
      <c r="CI68" s="45" t="e">
        <f t="shared" si="284"/>
        <v>#DIV/0!</v>
      </c>
      <c r="CJ68" s="45" t="e">
        <f t="shared" si="285"/>
        <v>#DIV/0!</v>
      </c>
      <c r="CK68" s="45" t="e">
        <f t="shared" si="286"/>
        <v>#DIV/0!</v>
      </c>
      <c r="CL68" s="45" t="e">
        <f t="shared" si="287"/>
        <v>#DIV/0!</v>
      </c>
      <c r="CM68" s="45" t="e">
        <f t="shared" si="288"/>
        <v>#DIV/0!</v>
      </c>
      <c r="CN68" s="45" t="e">
        <f t="shared" si="289"/>
        <v>#DIV/0!</v>
      </c>
      <c r="CO68" s="45" t="e">
        <f t="shared" si="290"/>
        <v>#DIV/0!</v>
      </c>
      <c r="CP68" s="45" t="e">
        <f t="shared" si="291"/>
        <v>#DIV/0!</v>
      </c>
      <c r="CQ68" s="45" t="e">
        <f t="shared" si="292"/>
        <v>#DIV/0!</v>
      </c>
      <c r="CR68" s="45" t="e">
        <f t="shared" si="293"/>
        <v>#DIV/0!</v>
      </c>
      <c r="CS68">
        <f t="shared" si="411"/>
        <v>0</v>
      </c>
      <c r="CT68" s="45">
        <f t="shared" si="294"/>
        <v>0</v>
      </c>
      <c r="CU68" s="45">
        <f t="shared" si="295"/>
        <v>0</v>
      </c>
      <c r="CV68" s="45" t="str">
        <f t="shared" si="296"/>
        <v/>
      </c>
      <c r="CW68" s="45" t="str">
        <f t="shared" si="297"/>
        <v/>
      </c>
      <c r="CX68" s="45" t="str">
        <f t="shared" si="298"/>
        <v/>
      </c>
      <c r="CY68" s="45" t="e">
        <f t="shared" si="299"/>
        <v>#DIV/0!</v>
      </c>
      <c r="CZ68" s="45" t="e">
        <f t="shared" si="300"/>
        <v>#DIV/0!</v>
      </c>
      <c r="DA68" s="45" t="e">
        <f t="shared" si="413"/>
        <v>#DIV/0!</v>
      </c>
      <c r="DF68" s="45" t="e">
        <f t="shared" si="301"/>
        <v>#DIV/0!</v>
      </c>
      <c r="DG68" s="45" t="e">
        <f t="shared" si="302"/>
        <v>#DIV/0!</v>
      </c>
      <c r="DH68" s="45" t="e">
        <f t="shared" si="303"/>
        <v>#DIV/0!</v>
      </c>
      <c r="DI68" s="45" t="e">
        <f t="shared" si="304"/>
        <v>#DIV/0!</v>
      </c>
      <c r="DJ68" s="45" t="e">
        <f t="shared" si="305"/>
        <v>#DIV/0!</v>
      </c>
      <c r="DK68" s="45" t="e">
        <f t="shared" si="306"/>
        <v>#DIV/0!</v>
      </c>
      <c r="DL68" s="45" t="e">
        <f t="shared" si="307"/>
        <v>#DIV/0!</v>
      </c>
      <c r="DM68" s="45" t="e">
        <f t="shared" si="308"/>
        <v>#DIV/0!</v>
      </c>
      <c r="DN68" s="45" t="e">
        <f t="shared" si="309"/>
        <v>#DIV/0!</v>
      </c>
      <c r="DO68" s="45" t="e">
        <f t="shared" si="310"/>
        <v>#DIV/0!</v>
      </c>
      <c r="DP68" s="45" t="e">
        <f t="shared" si="311"/>
        <v>#DIV/0!</v>
      </c>
      <c r="DQ68" s="45" t="e">
        <f t="shared" si="312"/>
        <v>#DIV/0!</v>
      </c>
      <c r="DR68">
        <f t="shared" si="412"/>
        <v>0</v>
      </c>
      <c r="DS68" s="45">
        <f t="shared" si="313"/>
        <v>0</v>
      </c>
      <c r="DT68" s="45">
        <f t="shared" si="314"/>
        <v>0</v>
      </c>
      <c r="DU68" s="45" t="str">
        <f t="shared" si="315"/>
        <v/>
      </c>
      <c r="DV68" s="45" t="str">
        <f t="shared" si="316"/>
        <v/>
      </c>
      <c r="DW68" s="45" t="str">
        <f t="shared" si="317"/>
        <v/>
      </c>
      <c r="DX68" s="45" t="e">
        <f t="shared" si="318"/>
        <v>#DIV/0!</v>
      </c>
      <c r="DY68" s="45" t="e">
        <f t="shared" si="319"/>
        <v>#DIV/0!</v>
      </c>
      <c r="DZ68" s="45" t="e">
        <f t="shared" si="320"/>
        <v>#DIV/0!</v>
      </c>
      <c r="EE68" s="45" t="e">
        <f t="shared" si="321"/>
        <v>#DIV/0!</v>
      </c>
      <c r="EF68" s="45" t="e">
        <f t="shared" si="322"/>
        <v>#DIV/0!</v>
      </c>
      <c r="EG68" s="45" t="e">
        <f t="shared" si="323"/>
        <v>#DIV/0!</v>
      </c>
      <c r="EH68" s="45" t="e">
        <f t="shared" si="324"/>
        <v>#DIV/0!</v>
      </c>
      <c r="EI68" s="45" t="e">
        <f t="shared" si="325"/>
        <v>#DIV/0!</v>
      </c>
      <c r="EJ68" s="45" t="e">
        <f t="shared" si="326"/>
        <v>#DIV/0!</v>
      </c>
      <c r="EK68" s="45" t="e">
        <f t="shared" si="327"/>
        <v>#DIV/0!</v>
      </c>
      <c r="EL68" s="45" t="e">
        <f t="shared" si="328"/>
        <v>#DIV/0!</v>
      </c>
      <c r="EM68" s="45" t="e">
        <f t="shared" si="329"/>
        <v>#DIV/0!</v>
      </c>
      <c r="EN68" s="45" t="e">
        <f t="shared" si="330"/>
        <v>#DIV/0!</v>
      </c>
      <c r="EO68" s="45" t="e">
        <f t="shared" si="331"/>
        <v>#DIV/0!</v>
      </c>
      <c r="EP68" s="45" t="e">
        <f t="shared" si="332"/>
        <v>#DIV/0!</v>
      </c>
      <c r="EQ68" s="45">
        <f t="shared" si="333"/>
        <v>0</v>
      </c>
      <c r="ER68" s="45">
        <f t="shared" si="334"/>
        <v>0</v>
      </c>
      <c r="ES68" s="45">
        <f t="shared" si="335"/>
        <v>0</v>
      </c>
      <c r="ET68" s="45" t="str">
        <f t="shared" si="336"/>
        <v/>
      </c>
      <c r="EU68" s="45" t="str">
        <f t="shared" si="337"/>
        <v/>
      </c>
      <c r="EV68" s="45" t="str">
        <f t="shared" si="338"/>
        <v/>
      </c>
      <c r="EW68" s="45" t="e">
        <f t="shared" si="339"/>
        <v>#DIV/0!</v>
      </c>
      <c r="EX68" s="45" t="e">
        <f t="shared" si="340"/>
        <v>#DIV/0!</v>
      </c>
      <c r="EY68" s="45" t="e">
        <f t="shared" si="341"/>
        <v>#DIV/0!</v>
      </c>
      <c r="FD68" s="45" t="e">
        <f t="shared" si="342"/>
        <v>#DIV/0!</v>
      </c>
      <c r="FE68" s="45" t="e">
        <f t="shared" si="343"/>
        <v>#DIV/0!</v>
      </c>
      <c r="FF68" s="45" t="e">
        <f t="shared" si="344"/>
        <v>#DIV/0!</v>
      </c>
      <c r="FG68" s="45" t="e">
        <f t="shared" si="345"/>
        <v>#DIV/0!</v>
      </c>
      <c r="FH68" s="45" t="e">
        <f t="shared" si="346"/>
        <v>#DIV/0!</v>
      </c>
      <c r="FI68" s="45" t="e">
        <f t="shared" si="347"/>
        <v>#DIV/0!</v>
      </c>
      <c r="FJ68" s="45" t="e">
        <f t="shared" si="348"/>
        <v>#DIV/0!</v>
      </c>
      <c r="FK68" s="45" t="e">
        <f t="shared" si="349"/>
        <v>#DIV/0!</v>
      </c>
      <c r="FL68" s="45" t="e">
        <f t="shared" si="350"/>
        <v>#DIV/0!</v>
      </c>
      <c r="FM68" s="45" t="e">
        <f t="shared" si="351"/>
        <v>#DIV/0!</v>
      </c>
      <c r="FN68" s="45" t="e">
        <f t="shared" si="352"/>
        <v>#DIV/0!</v>
      </c>
      <c r="FO68" s="45" t="e">
        <f t="shared" si="353"/>
        <v>#DIV/0!</v>
      </c>
      <c r="FP68" s="45">
        <f t="shared" si="354"/>
        <v>0</v>
      </c>
      <c r="FQ68" s="45">
        <f t="shared" si="355"/>
        <v>0</v>
      </c>
      <c r="FR68" s="45">
        <f t="shared" si="356"/>
        <v>0</v>
      </c>
      <c r="FS68" s="45" t="str">
        <f t="shared" si="357"/>
        <v/>
      </c>
      <c r="FT68" s="45" t="str">
        <f t="shared" si="358"/>
        <v/>
      </c>
      <c r="FU68" s="45" t="str">
        <f t="shared" si="359"/>
        <v/>
      </c>
      <c r="FV68" s="45" t="e">
        <f t="shared" si="360"/>
        <v>#DIV/0!</v>
      </c>
      <c r="FW68" s="45" t="e">
        <f t="shared" si="361"/>
        <v>#DIV/0!</v>
      </c>
      <c r="FX68" s="45" t="e">
        <f t="shared" si="362"/>
        <v>#DIV/0!</v>
      </c>
      <c r="GC68" s="45" t="e">
        <f t="shared" si="363"/>
        <v>#DIV/0!</v>
      </c>
      <c r="GD68" s="45" t="e">
        <f t="shared" si="364"/>
        <v>#DIV/0!</v>
      </c>
      <c r="GE68" s="45" t="e">
        <f t="shared" si="365"/>
        <v>#DIV/0!</v>
      </c>
      <c r="GF68" s="45" t="e">
        <f t="shared" si="366"/>
        <v>#DIV/0!</v>
      </c>
      <c r="GG68" s="45" t="e">
        <f t="shared" si="367"/>
        <v>#DIV/0!</v>
      </c>
      <c r="GH68" s="45" t="e">
        <f t="shared" si="368"/>
        <v>#DIV/0!</v>
      </c>
      <c r="GI68" s="45" t="e">
        <f t="shared" si="369"/>
        <v>#DIV/0!</v>
      </c>
      <c r="GJ68" s="45" t="e">
        <f t="shared" si="370"/>
        <v>#DIV/0!</v>
      </c>
      <c r="GK68" s="45" t="e">
        <f t="shared" si="371"/>
        <v>#DIV/0!</v>
      </c>
      <c r="GL68" s="45" t="e">
        <f t="shared" si="372"/>
        <v>#DIV/0!</v>
      </c>
      <c r="GM68" s="45" t="e">
        <f t="shared" si="373"/>
        <v>#DIV/0!</v>
      </c>
      <c r="GN68" s="45" t="e">
        <f t="shared" si="374"/>
        <v>#DIV/0!</v>
      </c>
      <c r="GO68" s="45">
        <f t="shared" si="375"/>
        <v>0</v>
      </c>
      <c r="GP68" s="45">
        <f t="shared" si="376"/>
        <v>0</v>
      </c>
      <c r="GQ68" s="45">
        <f t="shared" si="377"/>
        <v>0</v>
      </c>
      <c r="GR68" s="45" t="str">
        <f t="shared" si="378"/>
        <v/>
      </c>
      <c r="GS68" s="45" t="str">
        <f t="shared" si="379"/>
        <v/>
      </c>
      <c r="GT68" s="45" t="str">
        <f t="shared" si="380"/>
        <v/>
      </c>
      <c r="GU68" s="45" t="e">
        <f t="shared" si="381"/>
        <v>#DIV/0!</v>
      </c>
      <c r="GV68" s="45" t="e">
        <f t="shared" si="382"/>
        <v>#DIV/0!</v>
      </c>
      <c r="GW68" s="45" t="e">
        <f t="shared" si="383"/>
        <v>#DIV/0!</v>
      </c>
      <c r="HB68" s="45" t="e">
        <f t="shared" si="384"/>
        <v>#DIV/0!</v>
      </c>
      <c r="HC68" s="45" t="e">
        <f t="shared" si="385"/>
        <v>#DIV/0!</v>
      </c>
      <c r="HD68" s="45" t="e">
        <f t="shared" si="386"/>
        <v>#DIV/0!</v>
      </c>
      <c r="HE68" s="45" t="e">
        <f t="shared" si="387"/>
        <v>#DIV/0!</v>
      </c>
      <c r="HF68" s="45" t="e">
        <f t="shared" si="388"/>
        <v>#DIV/0!</v>
      </c>
      <c r="HG68" s="45" t="e">
        <f t="shared" si="389"/>
        <v>#DIV/0!</v>
      </c>
      <c r="HH68" s="45" t="e">
        <f t="shared" si="390"/>
        <v>#DIV/0!</v>
      </c>
      <c r="HI68" s="45" t="e">
        <f t="shared" si="391"/>
        <v>#DIV/0!</v>
      </c>
      <c r="HJ68" s="45" t="e">
        <f t="shared" si="392"/>
        <v>#DIV/0!</v>
      </c>
      <c r="HK68" s="45" t="e">
        <f t="shared" si="393"/>
        <v>#DIV/0!</v>
      </c>
      <c r="HL68" s="45" t="e">
        <f t="shared" si="394"/>
        <v>#DIV/0!</v>
      </c>
      <c r="HM68" s="45" t="e">
        <f t="shared" si="395"/>
        <v>#DIV/0!</v>
      </c>
      <c r="HN68" s="45">
        <f t="shared" si="396"/>
        <v>0</v>
      </c>
      <c r="HO68" s="45">
        <f t="shared" si="397"/>
        <v>0</v>
      </c>
      <c r="HP68" s="45">
        <f t="shared" si="398"/>
        <v>0</v>
      </c>
      <c r="HQ68" s="45" t="str">
        <f t="shared" si="399"/>
        <v/>
      </c>
      <c r="HR68" s="45" t="str">
        <f t="shared" si="400"/>
        <v/>
      </c>
      <c r="HS68" s="45" t="str">
        <f t="shared" si="401"/>
        <v/>
      </c>
      <c r="HT68" s="45" t="e">
        <f t="shared" si="402"/>
        <v>#DIV/0!</v>
      </c>
      <c r="HU68" s="45" t="e">
        <f t="shared" si="403"/>
        <v>#DIV/0!</v>
      </c>
      <c r="HV68" s="45" t="e">
        <f t="shared" si="404"/>
        <v>#DIV/0!</v>
      </c>
      <c r="IT68" s="45"/>
      <c r="IU68" s="45"/>
      <c r="IW68" s="45"/>
      <c r="IX68" s="45"/>
      <c r="IZ68" s="45"/>
      <c r="JA68" s="45"/>
      <c r="JC68" s="45"/>
      <c r="JD68" s="45"/>
      <c r="JF68" s="45"/>
      <c r="JG68" s="45"/>
      <c r="JI68" s="45"/>
      <c r="JJ68" s="45"/>
      <c r="JL68" s="45"/>
      <c r="JM68" s="45"/>
      <c r="JO68" s="45"/>
      <c r="JP68" s="45"/>
      <c r="JR68" s="45"/>
      <c r="JS68" s="45"/>
      <c r="JU68" s="45"/>
      <c r="JV68" s="45"/>
      <c r="JX68" s="45"/>
      <c r="JY68" s="45"/>
      <c r="KA68" s="45"/>
      <c r="KB68" s="45"/>
    </row>
    <row r="69" spans="1:288">
      <c r="A69">
        <v>59</v>
      </c>
      <c r="B69" s="22">
        <v>55</v>
      </c>
      <c r="AJ69" s="26">
        <f t="shared" si="266"/>
        <v>0</v>
      </c>
      <c r="BE69">
        <f t="shared" si="267"/>
        <v>0</v>
      </c>
      <c r="BF69">
        <f t="shared" si="268"/>
        <v>0</v>
      </c>
      <c r="BG69">
        <f t="shared" si="269"/>
        <v>0</v>
      </c>
      <c r="BH69" t="e">
        <f t="shared" si="270"/>
        <v>#DIV/0!</v>
      </c>
      <c r="BI69" t="e">
        <f t="shared" si="271"/>
        <v>#DIV/0!</v>
      </c>
      <c r="BJ69" t="e">
        <f t="shared" si="272"/>
        <v>#DIV/0!</v>
      </c>
      <c r="BK69" t="e">
        <f t="shared" si="273"/>
        <v>#DIV/0!</v>
      </c>
      <c r="BL69" t="e">
        <f t="shared" si="274"/>
        <v>#DIV/0!</v>
      </c>
      <c r="BM69" t="e">
        <f t="shared" si="275"/>
        <v>#DIV/0!</v>
      </c>
      <c r="BR69" s="45">
        <f t="shared" si="276"/>
        <v>0</v>
      </c>
      <c r="BS69" s="45">
        <f t="shared" si="277"/>
        <v>0</v>
      </c>
      <c r="BT69" s="45">
        <f t="shared" si="278"/>
        <v>0</v>
      </c>
      <c r="BY69" s="45">
        <f t="shared" si="279"/>
        <v>0</v>
      </c>
      <c r="BZ69" s="45">
        <f t="shared" si="280"/>
        <v>0</v>
      </c>
      <c r="CA69" s="45">
        <f t="shared" si="281"/>
        <v>0</v>
      </c>
      <c r="CG69" s="45" t="e">
        <f t="shared" si="282"/>
        <v>#DIV/0!</v>
      </c>
      <c r="CH69" s="45" t="e">
        <f t="shared" si="283"/>
        <v>#DIV/0!</v>
      </c>
      <c r="CI69" s="45" t="e">
        <f t="shared" si="284"/>
        <v>#DIV/0!</v>
      </c>
      <c r="CJ69" s="45" t="e">
        <f t="shared" si="285"/>
        <v>#DIV/0!</v>
      </c>
      <c r="CK69" s="45" t="e">
        <f t="shared" si="286"/>
        <v>#DIV/0!</v>
      </c>
      <c r="CL69" s="45" t="e">
        <f t="shared" si="287"/>
        <v>#DIV/0!</v>
      </c>
      <c r="CM69" s="45" t="e">
        <f t="shared" si="288"/>
        <v>#DIV/0!</v>
      </c>
      <c r="CN69" s="45" t="e">
        <f t="shared" si="289"/>
        <v>#DIV/0!</v>
      </c>
      <c r="CO69" s="45" t="e">
        <f t="shared" si="290"/>
        <v>#DIV/0!</v>
      </c>
      <c r="CP69" s="45" t="e">
        <f t="shared" si="291"/>
        <v>#DIV/0!</v>
      </c>
      <c r="CQ69" s="45" t="e">
        <f t="shared" si="292"/>
        <v>#DIV/0!</v>
      </c>
      <c r="CR69" s="45" t="e">
        <f t="shared" si="293"/>
        <v>#DIV/0!</v>
      </c>
      <c r="CS69">
        <f t="shared" si="411"/>
        <v>0</v>
      </c>
      <c r="CT69" s="45">
        <f t="shared" si="294"/>
        <v>0</v>
      </c>
      <c r="CU69" s="45">
        <f t="shared" si="295"/>
        <v>0</v>
      </c>
      <c r="CV69" s="45" t="str">
        <f t="shared" si="296"/>
        <v/>
      </c>
      <c r="CW69" s="45" t="str">
        <f t="shared" si="297"/>
        <v/>
      </c>
      <c r="CX69" s="45" t="str">
        <f t="shared" si="298"/>
        <v/>
      </c>
      <c r="CY69" s="45" t="e">
        <f t="shared" si="299"/>
        <v>#DIV/0!</v>
      </c>
      <c r="CZ69" s="45" t="e">
        <f t="shared" si="300"/>
        <v>#DIV/0!</v>
      </c>
      <c r="DA69" s="45" t="e">
        <f t="shared" si="413"/>
        <v>#DIV/0!</v>
      </c>
      <c r="DF69" s="45" t="e">
        <f t="shared" si="301"/>
        <v>#DIV/0!</v>
      </c>
      <c r="DG69" s="45" t="e">
        <f t="shared" si="302"/>
        <v>#DIV/0!</v>
      </c>
      <c r="DH69" s="45" t="e">
        <f t="shared" si="303"/>
        <v>#DIV/0!</v>
      </c>
      <c r="DI69" s="45" t="e">
        <f t="shared" si="304"/>
        <v>#DIV/0!</v>
      </c>
      <c r="DJ69" s="45" t="e">
        <f t="shared" si="305"/>
        <v>#DIV/0!</v>
      </c>
      <c r="DK69" s="45" t="e">
        <f t="shared" si="306"/>
        <v>#DIV/0!</v>
      </c>
      <c r="DL69" s="45" t="e">
        <f t="shared" si="307"/>
        <v>#DIV/0!</v>
      </c>
      <c r="DM69" s="45" t="e">
        <f t="shared" si="308"/>
        <v>#DIV/0!</v>
      </c>
      <c r="DN69" s="45" t="e">
        <f t="shared" si="309"/>
        <v>#DIV/0!</v>
      </c>
      <c r="DO69" s="45" t="e">
        <f t="shared" si="310"/>
        <v>#DIV/0!</v>
      </c>
      <c r="DP69" s="45" t="e">
        <f t="shared" si="311"/>
        <v>#DIV/0!</v>
      </c>
      <c r="DQ69" s="45" t="e">
        <f t="shared" si="312"/>
        <v>#DIV/0!</v>
      </c>
      <c r="DR69">
        <f t="shared" si="412"/>
        <v>0</v>
      </c>
      <c r="DS69" s="45">
        <f t="shared" si="313"/>
        <v>0</v>
      </c>
      <c r="DT69" s="45">
        <f t="shared" si="314"/>
        <v>0</v>
      </c>
      <c r="DU69" s="45" t="str">
        <f t="shared" si="315"/>
        <v/>
      </c>
      <c r="DV69" s="45" t="str">
        <f t="shared" si="316"/>
        <v/>
      </c>
      <c r="DW69" s="45" t="str">
        <f t="shared" si="317"/>
        <v/>
      </c>
      <c r="DX69" s="45" t="e">
        <f t="shared" si="318"/>
        <v>#DIV/0!</v>
      </c>
      <c r="DY69" s="45" t="e">
        <f t="shared" si="319"/>
        <v>#DIV/0!</v>
      </c>
      <c r="DZ69" s="45" t="e">
        <f t="shared" si="320"/>
        <v>#DIV/0!</v>
      </c>
      <c r="EE69" s="45" t="e">
        <f t="shared" si="321"/>
        <v>#DIV/0!</v>
      </c>
      <c r="EF69" s="45" t="e">
        <f t="shared" si="322"/>
        <v>#DIV/0!</v>
      </c>
      <c r="EG69" s="45" t="e">
        <f t="shared" si="323"/>
        <v>#DIV/0!</v>
      </c>
      <c r="EH69" s="45" t="e">
        <f t="shared" si="324"/>
        <v>#DIV/0!</v>
      </c>
      <c r="EI69" s="45" t="e">
        <f t="shared" si="325"/>
        <v>#DIV/0!</v>
      </c>
      <c r="EJ69" s="45" t="e">
        <f t="shared" si="326"/>
        <v>#DIV/0!</v>
      </c>
      <c r="EK69" s="45" t="e">
        <f t="shared" si="327"/>
        <v>#DIV/0!</v>
      </c>
      <c r="EL69" s="45" t="e">
        <f t="shared" si="328"/>
        <v>#DIV/0!</v>
      </c>
      <c r="EM69" s="45" t="e">
        <f t="shared" si="329"/>
        <v>#DIV/0!</v>
      </c>
      <c r="EN69" s="45" t="e">
        <f t="shared" si="330"/>
        <v>#DIV/0!</v>
      </c>
      <c r="EO69" s="45" t="e">
        <f t="shared" si="331"/>
        <v>#DIV/0!</v>
      </c>
      <c r="EP69" s="45" t="e">
        <f t="shared" si="332"/>
        <v>#DIV/0!</v>
      </c>
      <c r="EQ69" s="45">
        <f t="shared" si="333"/>
        <v>0</v>
      </c>
      <c r="ER69" s="45">
        <f t="shared" si="334"/>
        <v>0</v>
      </c>
      <c r="ES69" s="45">
        <f t="shared" si="335"/>
        <v>0</v>
      </c>
      <c r="ET69" s="45" t="str">
        <f t="shared" si="336"/>
        <v/>
      </c>
      <c r="EU69" s="45" t="str">
        <f t="shared" si="337"/>
        <v/>
      </c>
      <c r="EV69" s="45" t="str">
        <f t="shared" si="338"/>
        <v/>
      </c>
      <c r="EW69" s="45" t="e">
        <f t="shared" si="339"/>
        <v>#DIV/0!</v>
      </c>
      <c r="EX69" s="45" t="e">
        <f t="shared" si="340"/>
        <v>#DIV/0!</v>
      </c>
      <c r="EY69" s="45" t="e">
        <f t="shared" si="341"/>
        <v>#DIV/0!</v>
      </c>
      <c r="FH69" s="45" t="e">
        <f t="shared" si="346"/>
        <v>#DIV/0!</v>
      </c>
      <c r="FI69" s="45" t="e">
        <f t="shared" si="347"/>
        <v>#DIV/0!</v>
      </c>
      <c r="FJ69" s="45" t="e">
        <f t="shared" si="348"/>
        <v>#DIV/0!</v>
      </c>
      <c r="FK69" s="45" t="e">
        <f t="shared" si="349"/>
        <v>#DIV/0!</v>
      </c>
      <c r="FL69" s="45" t="e">
        <f t="shared" si="350"/>
        <v>#DIV/0!</v>
      </c>
      <c r="FM69" s="45" t="e">
        <f t="shared" si="351"/>
        <v>#DIV/0!</v>
      </c>
      <c r="FN69" s="45" t="e">
        <f t="shared" si="352"/>
        <v>#DIV/0!</v>
      </c>
      <c r="FO69" s="45" t="e">
        <f t="shared" si="353"/>
        <v>#DIV/0!</v>
      </c>
      <c r="FP69" s="45">
        <f t="shared" si="354"/>
        <v>0</v>
      </c>
      <c r="FQ69" s="45">
        <f t="shared" si="355"/>
        <v>0</v>
      </c>
      <c r="FR69" s="45">
        <f t="shared" si="356"/>
        <v>0</v>
      </c>
      <c r="FS69" s="45" t="str">
        <f t="shared" si="357"/>
        <v/>
      </c>
      <c r="FT69" s="45" t="str">
        <f t="shared" si="358"/>
        <v/>
      </c>
      <c r="FU69" s="45" t="str">
        <f t="shared" si="359"/>
        <v/>
      </c>
      <c r="FV69" s="45" t="e">
        <f t="shared" si="360"/>
        <v>#DIV/0!</v>
      </c>
      <c r="FW69" s="45" t="e">
        <f t="shared" si="361"/>
        <v>#DIV/0!</v>
      </c>
      <c r="FX69" s="45" t="e">
        <f t="shared" si="362"/>
        <v>#DIV/0!</v>
      </c>
      <c r="GC69" s="45" t="e">
        <f t="shared" si="363"/>
        <v>#DIV/0!</v>
      </c>
      <c r="GD69" s="45" t="e">
        <f t="shared" si="364"/>
        <v>#DIV/0!</v>
      </c>
      <c r="GE69" s="45" t="e">
        <f t="shared" si="365"/>
        <v>#DIV/0!</v>
      </c>
      <c r="GF69" s="45" t="e">
        <f t="shared" si="366"/>
        <v>#DIV/0!</v>
      </c>
      <c r="GG69" s="45" t="e">
        <f t="shared" si="367"/>
        <v>#DIV/0!</v>
      </c>
      <c r="GH69" s="45" t="e">
        <f t="shared" si="368"/>
        <v>#DIV/0!</v>
      </c>
      <c r="GI69" s="45" t="e">
        <f t="shared" si="369"/>
        <v>#DIV/0!</v>
      </c>
      <c r="GJ69" s="45" t="e">
        <f t="shared" si="370"/>
        <v>#DIV/0!</v>
      </c>
      <c r="GK69" s="45" t="e">
        <f t="shared" si="371"/>
        <v>#DIV/0!</v>
      </c>
      <c r="GL69" s="45" t="e">
        <f t="shared" si="372"/>
        <v>#DIV/0!</v>
      </c>
      <c r="GM69" s="45" t="e">
        <f t="shared" si="373"/>
        <v>#DIV/0!</v>
      </c>
      <c r="GN69" s="45" t="e">
        <f t="shared" si="374"/>
        <v>#DIV/0!</v>
      </c>
      <c r="GO69" s="45">
        <f t="shared" si="375"/>
        <v>0</v>
      </c>
      <c r="GP69" s="45">
        <f t="shared" si="376"/>
        <v>0</v>
      </c>
      <c r="GQ69" s="45">
        <f t="shared" si="377"/>
        <v>0</v>
      </c>
      <c r="GR69" s="45" t="str">
        <f t="shared" si="378"/>
        <v/>
      </c>
      <c r="GS69" s="45" t="str">
        <f t="shared" si="379"/>
        <v/>
      </c>
      <c r="GT69" s="45" t="str">
        <f t="shared" si="380"/>
        <v/>
      </c>
      <c r="GU69" s="45" t="e">
        <f t="shared" si="381"/>
        <v>#DIV/0!</v>
      </c>
      <c r="GV69" s="45" t="e">
        <f t="shared" si="382"/>
        <v>#DIV/0!</v>
      </c>
      <c r="GW69" s="45" t="e">
        <f t="shared" si="383"/>
        <v>#DIV/0!</v>
      </c>
      <c r="HB69" s="45" t="e">
        <f t="shared" si="384"/>
        <v>#DIV/0!</v>
      </c>
      <c r="HC69" s="45" t="e">
        <f t="shared" si="385"/>
        <v>#DIV/0!</v>
      </c>
      <c r="HD69" s="45" t="e">
        <f t="shared" si="386"/>
        <v>#DIV/0!</v>
      </c>
      <c r="HE69" s="45" t="e">
        <f t="shared" si="387"/>
        <v>#DIV/0!</v>
      </c>
      <c r="HF69" s="45" t="e">
        <f t="shared" si="388"/>
        <v>#DIV/0!</v>
      </c>
      <c r="HG69" s="45" t="e">
        <f t="shared" si="389"/>
        <v>#DIV/0!</v>
      </c>
      <c r="HH69" s="45" t="e">
        <f t="shared" si="390"/>
        <v>#DIV/0!</v>
      </c>
      <c r="HI69" s="45" t="e">
        <f t="shared" si="391"/>
        <v>#DIV/0!</v>
      </c>
      <c r="HJ69" s="45" t="e">
        <f t="shared" si="392"/>
        <v>#DIV/0!</v>
      </c>
      <c r="HK69" s="45" t="e">
        <f t="shared" si="393"/>
        <v>#DIV/0!</v>
      </c>
      <c r="HL69" s="45" t="e">
        <f t="shared" si="394"/>
        <v>#DIV/0!</v>
      </c>
      <c r="HM69" s="45" t="e">
        <f t="shared" si="395"/>
        <v>#DIV/0!</v>
      </c>
      <c r="HN69" s="45">
        <f t="shared" si="396"/>
        <v>0</v>
      </c>
      <c r="HO69" s="45">
        <f t="shared" si="397"/>
        <v>0</v>
      </c>
      <c r="HP69" s="45">
        <f t="shared" si="398"/>
        <v>0</v>
      </c>
      <c r="HQ69" s="45" t="str">
        <f t="shared" si="399"/>
        <v/>
      </c>
      <c r="HR69" s="45" t="str">
        <f t="shared" si="400"/>
        <v/>
      </c>
      <c r="HS69" s="45" t="str">
        <f t="shared" si="401"/>
        <v/>
      </c>
      <c r="HT69" s="45" t="e">
        <f t="shared" si="402"/>
        <v>#DIV/0!</v>
      </c>
      <c r="HU69" s="45" t="e">
        <f t="shared" si="403"/>
        <v>#DIV/0!</v>
      </c>
      <c r="HV69" s="45" t="e">
        <f t="shared" si="404"/>
        <v>#DIV/0!</v>
      </c>
      <c r="IT69" s="45"/>
      <c r="IU69" s="45"/>
      <c r="IW69" s="45"/>
      <c r="IX69" s="45"/>
      <c r="IZ69" s="45"/>
      <c r="JA69" s="45"/>
      <c r="JD69" s="45"/>
      <c r="JF69" s="45"/>
      <c r="JG69" s="45"/>
      <c r="JI69" s="45"/>
      <c r="JJ69" s="45"/>
      <c r="JL69" s="45"/>
      <c r="JM69" s="45"/>
      <c r="JO69" s="45"/>
      <c r="JP69" s="45"/>
      <c r="JR69" s="45"/>
      <c r="JS69" s="45"/>
      <c r="JV69" s="45"/>
      <c r="JX69" s="45"/>
      <c r="JY69" s="45"/>
      <c r="KA69" s="45"/>
      <c r="KB69" s="45"/>
    </row>
    <row r="70" spans="1:288">
      <c r="A70">
        <v>60</v>
      </c>
      <c r="B70" s="22">
        <v>56</v>
      </c>
      <c r="AJ70" s="26">
        <f t="shared" si="266"/>
        <v>0</v>
      </c>
      <c r="BE70">
        <f t="shared" si="267"/>
        <v>0</v>
      </c>
      <c r="BF70">
        <f t="shared" si="268"/>
        <v>0</v>
      </c>
      <c r="BG70">
        <f t="shared" si="269"/>
        <v>0</v>
      </c>
      <c r="BH70" t="e">
        <f t="shared" si="270"/>
        <v>#DIV/0!</v>
      </c>
      <c r="BI70" t="e">
        <f t="shared" si="271"/>
        <v>#DIV/0!</v>
      </c>
      <c r="BJ70" t="e">
        <f t="shared" si="272"/>
        <v>#DIV/0!</v>
      </c>
      <c r="BK70" t="e">
        <f t="shared" si="273"/>
        <v>#DIV/0!</v>
      </c>
      <c r="BL70" t="e">
        <f t="shared" si="274"/>
        <v>#DIV/0!</v>
      </c>
      <c r="BM70" t="e">
        <f t="shared" si="275"/>
        <v>#DIV/0!</v>
      </c>
      <c r="BR70" s="45">
        <f t="shared" si="276"/>
        <v>0</v>
      </c>
      <c r="BS70" s="45">
        <f t="shared" si="277"/>
        <v>0</v>
      </c>
      <c r="BT70" s="45">
        <f t="shared" si="278"/>
        <v>0</v>
      </c>
      <c r="BY70" s="45">
        <f t="shared" si="279"/>
        <v>0</v>
      </c>
      <c r="BZ70" s="45">
        <f t="shared" si="280"/>
        <v>0</v>
      </c>
      <c r="CA70" s="45">
        <f t="shared" si="281"/>
        <v>0</v>
      </c>
      <c r="CG70" s="45" t="e">
        <f t="shared" si="282"/>
        <v>#DIV/0!</v>
      </c>
      <c r="CH70" s="45" t="e">
        <f t="shared" si="283"/>
        <v>#DIV/0!</v>
      </c>
      <c r="CI70" s="45" t="e">
        <f t="shared" si="284"/>
        <v>#DIV/0!</v>
      </c>
      <c r="CJ70" s="45" t="e">
        <f t="shared" si="285"/>
        <v>#DIV/0!</v>
      </c>
      <c r="CK70" s="45" t="e">
        <f t="shared" si="286"/>
        <v>#DIV/0!</v>
      </c>
      <c r="CL70" s="45" t="e">
        <f t="shared" si="287"/>
        <v>#DIV/0!</v>
      </c>
      <c r="CM70" s="45" t="e">
        <f t="shared" si="288"/>
        <v>#DIV/0!</v>
      </c>
      <c r="CN70" s="45" t="e">
        <f t="shared" si="289"/>
        <v>#DIV/0!</v>
      </c>
      <c r="CO70" s="45" t="e">
        <f t="shared" si="290"/>
        <v>#DIV/0!</v>
      </c>
      <c r="CP70" s="45" t="e">
        <f t="shared" si="291"/>
        <v>#DIV/0!</v>
      </c>
      <c r="CQ70" s="45" t="e">
        <f t="shared" si="292"/>
        <v>#DIV/0!</v>
      </c>
      <c r="CR70" s="45" t="e">
        <f t="shared" si="293"/>
        <v>#DIV/0!</v>
      </c>
      <c r="CS70">
        <f t="shared" si="411"/>
        <v>0</v>
      </c>
      <c r="CT70" s="45">
        <f t="shared" si="294"/>
        <v>0</v>
      </c>
      <c r="CU70" s="45">
        <f t="shared" si="295"/>
        <v>0</v>
      </c>
      <c r="CV70" s="45" t="str">
        <f t="shared" si="296"/>
        <v/>
      </c>
      <c r="CW70" s="45" t="str">
        <f t="shared" si="297"/>
        <v/>
      </c>
      <c r="CX70" s="45" t="str">
        <f t="shared" si="298"/>
        <v/>
      </c>
      <c r="CY70" s="45" t="e">
        <f t="shared" si="299"/>
        <v>#DIV/0!</v>
      </c>
      <c r="CZ70" s="45" t="e">
        <f t="shared" si="300"/>
        <v>#DIV/0!</v>
      </c>
      <c r="DA70" s="45" t="e">
        <f t="shared" si="413"/>
        <v>#DIV/0!</v>
      </c>
      <c r="DF70" s="45" t="e">
        <f t="shared" si="301"/>
        <v>#DIV/0!</v>
      </c>
      <c r="DG70" s="45" t="e">
        <f t="shared" si="302"/>
        <v>#DIV/0!</v>
      </c>
      <c r="DH70" s="45" t="e">
        <f t="shared" si="303"/>
        <v>#DIV/0!</v>
      </c>
      <c r="DI70" s="45" t="e">
        <f t="shared" si="304"/>
        <v>#DIV/0!</v>
      </c>
      <c r="DJ70" s="45" t="e">
        <f t="shared" si="305"/>
        <v>#DIV/0!</v>
      </c>
      <c r="DK70" s="45" t="e">
        <f t="shared" si="306"/>
        <v>#DIV/0!</v>
      </c>
      <c r="DL70" s="45" t="e">
        <f t="shared" si="307"/>
        <v>#DIV/0!</v>
      </c>
      <c r="DM70" s="45" t="e">
        <f t="shared" si="308"/>
        <v>#DIV/0!</v>
      </c>
      <c r="DN70" s="45" t="e">
        <f t="shared" si="309"/>
        <v>#DIV/0!</v>
      </c>
      <c r="DO70" s="45" t="e">
        <f t="shared" si="310"/>
        <v>#DIV/0!</v>
      </c>
      <c r="DP70" s="45" t="e">
        <f t="shared" si="311"/>
        <v>#DIV/0!</v>
      </c>
      <c r="DQ70" s="45" t="e">
        <f t="shared" si="312"/>
        <v>#DIV/0!</v>
      </c>
      <c r="DR70">
        <f t="shared" si="412"/>
        <v>0</v>
      </c>
      <c r="DS70" s="45">
        <f t="shared" si="313"/>
        <v>0</v>
      </c>
      <c r="DT70" s="45">
        <f t="shared" si="314"/>
        <v>0</v>
      </c>
      <c r="DU70" s="45" t="str">
        <f t="shared" si="315"/>
        <v/>
      </c>
      <c r="DV70" s="45" t="str">
        <f t="shared" si="316"/>
        <v/>
      </c>
      <c r="DW70" s="45" t="str">
        <f t="shared" si="317"/>
        <v/>
      </c>
      <c r="DX70" s="45" t="e">
        <f t="shared" si="318"/>
        <v>#DIV/0!</v>
      </c>
      <c r="DY70" s="45" t="e">
        <f t="shared" si="319"/>
        <v>#DIV/0!</v>
      </c>
      <c r="DZ70" s="45" t="e">
        <f t="shared" si="320"/>
        <v>#DIV/0!</v>
      </c>
      <c r="EE70" s="45" t="e">
        <f t="shared" si="321"/>
        <v>#DIV/0!</v>
      </c>
      <c r="EF70" s="45" t="e">
        <f t="shared" si="322"/>
        <v>#DIV/0!</v>
      </c>
      <c r="EG70" s="45" t="e">
        <f t="shared" si="323"/>
        <v>#DIV/0!</v>
      </c>
      <c r="EH70" s="45" t="e">
        <f t="shared" si="324"/>
        <v>#DIV/0!</v>
      </c>
      <c r="EI70" s="45" t="e">
        <f t="shared" si="325"/>
        <v>#DIV/0!</v>
      </c>
      <c r="EJ70" s="45" t="e">
        <f t="shared" si="326"/>
        <v>#DIV/0!</v>
      </c>
      <c r="EK70" s="45" t="e">
        <f t="shared" si="327"/>
        <v>#DIV/0!</v>
      </c>
      <c r="EL70" s="45" t="e">
        <f t="shared" si="328"/>
        <v>#DIV/0!</v>
      </c>
      <c r="EM70" s="45" t="e">
        <f t="shared" si="329"/>
        <v>#DIV/0!</v>
      </c>
      <c r="EN70" s="45" t="e">
        <f t="shared" si="330"/>
        <v>#DIV/0!</v>
      </c>
      <c r="EO70" s="45" t="e">
        <f t="shared" si="331"/>
        <v>#DIV/0!</v>
      </c>
      <c r="EP70" s="45" t="e">
        <f t="shared" si="332"/>
        <v>#DIV/0!</v>
      </c>
      <c r="EQ70" s="45">
        <f t="shared" si="333"/>
        <v>0</v>
      </c>
      <c r="ER70" s="45">
        <f t="shared" si="334"/>
        <v>0</v>
      </c>
      <c r="ES70" s="45">
        <f t="shared" si="335"/>
        <v>0</v>
      </c>
      <c r="ET70" s="45" t="str">
        <f t="shared" si="336"/>
        <v/>
      </c>
      <c r="EU70" s="45" t="str">
        <f t="shared" si="337"/>
        <v/>
      </c>
      <c r="EV70" s="45" t="str">
        <f t="shared" si="338"/>
        <v/>
      </c>
      <c r="EW70" s="45" t="e">
        <f t="shared" si="339"/>
        <v>#DIV/0!</v>
      </c>
      <c r="EX70" s="45" t="e">
        <f t="shared" si="340"/>
        <v>#DIV/0!</v>
      </c>
      <c r="EY70" s="45" t="e">
        <f t="shared" si="341"/>
        <v>#DIV/0!</v>
      </c>
      <c r="FH70" s="45" t="e">
        <f t="shared" si="346"/>
        <v>#DIV/0!</v>
      </c>
      <c r="FI70" s="45" t="e">
        <f t="shared" si="347"/>
        <v>#DIV/0!</v>
      </c>
      <c r="FJ70" s="45" t="e">
        <f t="shared" si="348"/>
        <v>#DIV/0!</v>
      </c>
      <c r="FK70" s="45" t="e">
        <f t="shared" si="349"/>
        <v>#DIV/0!</v>
      </c>
      <c r="FL70" s="45" t="e">
        <f t="shared" si="350"/>
        <v>#DIV/0!</v>
      </c>
      <c r="FM70" s="45" t="e">
        <f t="shared" si="351"/>
        <v>#DIV/0!</v>
      </c>
      <c r="FN70" s="45" t="e">
        <f t="shared" si="352"/>
        <v>#DIV/0!</v>
      </c>
      <c r="FO70" s="45" t="e">
        <f t="shared" si="353"/>
        <v>#DIV/0!</v>
      </c>
      <c r="FP70" s="45">
        <f t="shared" si="354"/>
        <v>0</v>
      </c>
      <c r="FQ70" s="45">
        <f t="shared" si="355"/>
        <v>0</v>
      </c>
      <c r="FR70" s="45">
        <f t="shared" si="356"/>
        <v>0</v>
      </c>
      <c r="FS70" s="45" t="str">
        <f t="shared" si="357"/>
        <v/>
      </c>
      <c r="FT70" s="45" t="str">
        <f t="shared" si="358"/>
        <v/>
      </c>
      <c r="FU70" s="45" t="str">
        <f t="shared" si="359"/>
        <v/>
      </c>
      <c r="FV70" s="45" t="e">
        <f t="shared" si="360"/>
        <v>#DIV/0!</v>
      </c>
      <c r="FW70" s="45" t="e">
        <f t="shared" si="361"/>
        <v>#DIV/0!</v>
      </c>
      <c r="FX70" s="45" t="e">
        <f t="shared" si="362"/>
        <v>#DIV/0!</v>
      </c>
      <c r="GC70" s="45" t="e">
        <f t="shared" si="363"/>
        <v>#DIV/0!</v>
      </c>
      <c r="GD70" s="45" t="e">
        <f t="shared" si="364"/>
        <v>#DIV/0!</v>
      </c>
      <c r="GE70" s="45" t="e">
        <f t="shared" si="365"/>
        <v>#DIV/0!</v>
      </c>
      <c r="GF70" s="45" t="e">
        <f t="shared" si="366"/>
        <v>#DIV/0!</v>
      </c>
      <c r="GG70" s="45" t="e">
        <f t="shared" si="367"/>
        <v>#DIV/0!</v>
      </c>
      <c r="GH70" s="45" t="e">
        <f t="shared" si="368"/>
        <v>#DIV/0!</v>
      </c>
      <c r="GI70" s="45" t="e">
        <f t="shared" si="369"/>
        <v>#DIV/0!</v>
      </c>
      <c r="GJ70" s="45" t="e">
        <f t="shared" si="370"/>
        <v>#DIV/0!</v>
      </c>
      <c r="GK70" s="45" t="e">
        <f t="shared" si="371"/>
        <v>#DIV/0!</v>
      </c>
      <c r="GL70" s="45" t="e">
        <f t="shared" si="372"/>
        <v>#DIV/0!</v>
      </c>
      <c r="GM70" s="45" t="e">
        <f t="shared" si="373"/>
        <v>#DIV/0!</v>
      </c>
      <c r="GN70" s="45" t="e">
        <f t="shared" si="374"/>
        <v>#DIV/0!</v>
      </c>
      <c r="GO70" s="45">
        <f t="shared" si="375"/>
        <v>0</v>
      </c>
      <c r="GP70" s="45">
        <f t="shared" si="376"/>
        <v>0</v>
      </c>
      <c r="GQ70" s="45">
        <f t="shared" si="377"/>
        <v>0</v>
      </c>
      <c r="GR70" s="45" t="str">
        <f t="shared" si="378"/>
        <v/>
      </c>
      <c r="GS70" s="45" t="str">
        <f t="shared" si="379"/>
        <v/>
      </c>
      <c r="GT70" s="45" t="str">
        <f t="shared" si="380"/>
        <v/>
      </c>
      <c r="GU70" s="45" t="e">
        <f t="shared" si="381"/>
        <v>#DIV/0!</v>
      </c>
      <c r="GV70" s="45" t="e">
        <f t="shared" si="382"/>
        <v>#DIV/0!</v>
      </c>
      <c r="GW70" s="45" t="e">
        <f t="shared" si="383"/>
        <v>#DIV/0!</v>
      </c>
      <c r="HB70" s="45" t="e">
        <f t="shared" si="384"/>
        <v>#DIV/0!</v>
      </c>
      <c r="HC70" s="45" t="e">
        <f t="shared" si="385"/>
        <v>#DIV/0!</v>
      </c>
      <c r="HD70" s="45" t="e">
        <f t="shared" si="386"/>
        <v>#DIV/0!</v>
      </c>
      <c r="HE70" s="45" t="e">
        <f t="shared" si="387"/>
        <v>#DIV/0!</v>
      </c>
      <c r="HF70" s="45" t="e">
        <f t="shared" si="388"/>
        <v>#DIV/0!</v>
      </c>
      <c r="HG70" s="45" t="e">
        <f t="shared" si="389"/>
        <v>#DIV/0!</v>
      </c>
      <c r="HH70" s="45" t="e">
        <f t="shared" si="390"/>
        <v>#DIV/0!</v>
      </c>
      <c r="HI70" s="45" t="e">
        <f t="shared" si="391"/>
        <v>#DIV/0!</v>
      </c>
      <c r="HJ70" s="45" t="e">
        <f t="shared" si="392"/>
        <v>#DIV/0!</v>
      </c>
      <c r="HK70" s="45" t="e">
        <f t="shared" si="393"/>
        <v>#DIV/0!</v>
      </c>
      <c r="HL70" s="45" t="e">
        <f t="shared" si="394"/>
        <v>#DIV/0!</v>
      </c>
      <c r="HM70" s="45" t="e">
        <f t="shared" si="395"/>
        <v>#DIV/0!</v>
      </c>
      <c r="HN70" s="45">
        <f t="shared" si="396"/>
        <v>0</v>
      </c>
      <c r="HO70" s="45">
        <f t="shared" si="397"/>
        <v>0</v>
      </c>
      <c r="HP70" s="45">
        <f t="shared" si="398"/>
        <v>0</v>
      </c>
      <c r="HQ70" s="45" t="str">
        <f t="shared" si="399"/>
        <v/>
      </c>
      <c r="HR70" s="45" t="str">
        <f t="shared" si="400"/>
        <v/>
      </c>
      <c r="HS70" s="45" t="str">
        <f t="shared" si="401"/>
        <v/>
      </c>
      <c r="HT70" s="45" t="e">
        <f t="shared" si="402"/>
        <v>#DIV/0!</v>
      </c>
      <c r="HU70" s="45" t="e">
        <f t="shared" si="403"/>
        <v>#DIV/0!</v>
      </c>
      <c r="HV70" s="45" t="e">
        <f t="shared" si="404"/>
        <v>#DIV/0!</v>
      </c>
      <c r="IT70" s="45"/>
      <c r="IU70" s="45"/>
      <c r="IW70" s="45"/>
      <c r="IX70" s="45"/>
      <c r="IZ70" s="45"/>
      <c r="JA70" s="45"/>
      <c r="JD70" s="45"/>
      <c r="JF70" s="45"/>
      <c r="JG70" s="45"/>
      <c r="JI70" s="45"/>
      <c r="JJ70" s="45"/>
      <c r="JL70" s="45"/>
      <c r="JM70" s="45"/>
      <c r="JO70" s="45"/>
      <c r="JP70" s="45"/>
      <c r="JR70" s="45"/>
      <c r="JS70" s="45"/>
      <c r="JV70" s="45"/>
      <c r="JX70" s="45"/>
      <c r="JY70" s="45"/>
      <c r="KA70" s="45"/>
      <c r="KB70" s="45"/>
    </row>
    <row r="71" spans="1:288">
      <c r="A71">
        <v>61</v>
      </c>
      <c r="B71" s="22">
        <v>57</v>
      </c>
      <c r="AJ71" s="26">
        <f t="shared" si="266"/>
        <v>0</v>
      </c>
      <c r="BE71">
        <f t="shared" si="267"/>
        <v>0</v>
      </c>
      <c r="BF71">
        <f t="shared" si="268"/>
        <v>0</v>
      </c>
      <c r="BG71">
        <f t="shared" si="269"/>
        <v>0</v>
      </c>
      <c r="BH71" t="e">
        <f t="shared" si="270"/>
        <v>#DIV/0!</v>
      </c>
      <c r="BI71" t="e">
        <f t="shared" si="271"/>
        <v>#DIV/0!</v>
      </c>
      <c r="BJ71" t="e">
        <f t="shared" si="272"/>
        <v>#DIV/0!</v>
      </c>
      <c r="BK71" t="e">
        <f t="shared" si="273"/>
        <v>#DIV/0!</v>
      </c>
      <c r="BL71" t="e">
        <f t="shared" si="274"/>
        <v>#DIV/0!</v>
      </c>
      <c r="BM71" t="e">
        <f t="shared" si="275"/>
        <v>#DIV/0!</v>
      </c>
      <c r="BR71" s="45">
        <f t="shared" si="276"/>
        <v>0</v>
      </c>
      <c r="BS71" s="45">
        <f t="shared" si="277"/>
        <v>0</v>
      </c>
      <c r="BT71" s="45">
        <f t="shared" si="278"/>
        <v>0</v>
      </c>
      <c r="BY71" s="45">
        <f t="shared" si="279"/>
        <v>0</v>
      </c>
      <c r="BZ71" s="45">
        <f t="shared" si="280"/>
        <v>0</v>
      </c>
      <c r="CA71" s="45">
        <f t="shared" si="281"/>
        <v>0</v>
      </c>
      <c r="CG71" s="45" t="e">
        <f t="shared" si="282"/>
        <v>#DIV/0!</v>
      </c>
      <c r="CH71" s="45" t="e">
        <f t="shared" si="283"/>
        <v>#DIV/0!</v>
      </c>
      <c r="CI71" s="45" t="e">
        <f t="shared" si="284"/>
        <v>#DIV/0!</v>
      </c>
      <c r="CJ71" s="45" t="e">
        <f t="shared" si="285"/>
        <v>#DIV/0!</v>
      </c>
      <c r="CK71" s="45" t="e">
        <f t="shared" si="286"/>
        <v>#DIV/0!</v>
      </c>
      <c r="CL71" s="45" t="e">
        <f t="shared" si="287"/>
        <v>#DIV/0!</v>
      </c>
      <c r="CM71" s="45" t="e">
        <f t="shared" si="288"/>
        <v>#DIV/0!</v>
      </c>
      <c r="CN71" s="45" t="e">
        <f t="shared" si="289"/>
        <v>#DIV/0!</v>
      </c>
      <c r="CO71" s="45" t="e">
        <f t="shared" si="290"/>
        <v>#DIV/0!</v>
      </c>
      <c r="CP71" s="45" t="e">
        <f t="shared" si="291"/>
        <v>#DIV/0!</v>
      </c>
      <c r="CQ71" s="45" t="e">
        <f t="shared" si="292"/>
        <v>#DIV/0!</v>
      </c>
      <c r="CR71" s="45" t="e">
        <f t="shared" si="293"/>
        <v>#DIV/0!</v>
      </c>
      <c r="CS71">
        <f t="shared" si="411"/>
        <v>0</v>
      </c>
      <c r="CT71" s="45">
        <f t="shared" si="294"/>
        <v>0</v>
      </c>
      <c r="CU71" s="45">
        <f t="shared" si="295"/>
        <v>0</v>
      </c>
      <c r="CV71" s="45" t="str">
        <f t="shared" si="296"/>
        <v/>
      </c>
      <c r="CW71" s="45" t="str">
        <f t="shared" si="297"/>
        <v/>
      </c>
      <c r="CX71" s="45" t="str">
        <f t="shared" si="298"/>
        <v/>
      </c>
      <c r="CY71" s="45" t="e">
        <f t="shared" si="299"/>
        <v>#DIV/0!</v>
      </c>
      <c r="CZ71" s="45" t="e">
        <f t="shared" si="300"/>
        <v>#DIV/0!</v>
      </c>
      <c r="DA71" s="45" t="e">
        <f t="shared" si="413"/>
        <v>#DIV/0!</v>
      </c>
      <c r="DF71" s="45" t="e">
        <f t="shared" si="301"/>
        <v>#DIV/0!</v>
      </c>
      <c r="DG71" s="45" t="e">
        <f t="shared" si="302"/>
        <v>#DIV/0!</v>
      </c>
      <c r="DH71" s="45" t="e">
        <f t="shared" si="303"/>
        <v>#DIV/0!</v>
      </c>
      <c r="DI71" s="45" t="e">
        <f t="shared" si="304"/>
        <v>#DIV/0!</v>
      </c>
      <c r="DJ71" s="45" t="e">
        <f t="shared" si="305"/>
        <v>#DIV/0!</v>
      </c>
      <c r="DK71" s="45" t="e">
        <f t="shared" si="306"/>
        <v>#DIV/0!</v>
      </c>
      <c r="DL71" s="45" t="e">
        <f t="shared" si="307"/>
        <v>#DIV/0!</v>
      </c>
      <c r="DM71" s="45" t="e">
        <f t="shared" si="308"/>
        <v>#DIV/0!</v>
      </c>
      <c r="DN71" s="45" t="e">
        <f t="shared" si="309"/>
        <v>#DIV/0!</v>
      </c>
      <c r="DO71" s="45" t="e">
        <f t="shared" si="310"/>
        <v>#DIV/0!</v>
      </c>
      <c r="DP71" s="45" t="e">
        <f t="shared" si="311"/>
        <v>#DIV/0!</v>
      </c>
      <c r="DQ71" s="45" t="e">
        <f t="shared" si="312"/>
        <v>#DIV/0!</v>
      </c>
      <c r="DR71">
        <f t="shared" si="412"/>
        <v>0</v>
      </c>
      <c r="DS71" s="45">
        <f t="shared" si="313"/>
        <v>0</v>
      </c>
      <c r="DT71" s="45">
        <f t="shared" si="314"/>
        <v>0</v>
      </c>
      <c r="DU71" s="45" t="str">
        <f t="shared" si="315"/>
        <v/>
      </c>
      <c r="DV71" s="45" t="str">
        <f t="shared" si="316"/>
        <v/>
      </c>
      <c r="DW71" s="45" t="str">
        <f t="shared" si="317"/>
        <v/>
      </c>
      <c r="DX71" s="45" t="e">
        <f t="shared" si="318"/>
        <v>#DIV/0!</v>
      </c>
      <c r="DY71" s="45" t="e">
        <f t="shared" si="319"/>
        <v>#DIV/0!</v>
      </c>
      <c r="DZ71" s="45" t="e">
        <f t="shared" si="320"/>
        <v>#DIV/0!</v>
      </c>
      <c r="EE71" s="45" t="e">
        <f t="shared" si="321"/>
        <v>#DIV/0!</v>
      </c>
      <c r="EF71" s="45" t="e">
        <f t="shared" si="322"/>
        <v>#DIV/0!</v>
      </c>
      <c r="EG71" s="45" t="e">
        <f t="shared" si="323"/>
        <v>#DIV/0!</v>
      </c>
      <c r="EH71" s="45" t="e">
        <f t="shared" si="324"/>
        <v>#DIV/0!</v>
      </c>
      <c r="EI71" s="45" t="e">
        <f t="shared" si="325"/>
        <v>#DIV/0!</v>
      </c>
      <c r="EJ71" s="45" t="e">
        <f t="shared" si="326"/>
        <v>#DIV/0!</v>
      </c>
      <c r="EK71" s="45" t="e">
        <f t="shared" si="327"/>
        <v>#DIV/0!</v>
      </c>
      <c r="EL71" s="45" t="e">
        <f t="shared" si="328"/>
        <v>#DIV/0!</v>
      </c>
      <c r="EM71" s="45" t="e">
        <f t="shared" si="329"/>
        <v>#DIV/0!</v>
      </c>
      <c r="EN71" s="45" t="e">
        <f t="shared" si="330"/>
        <v>#DIV/0!</v>
      </c>
      <c r="EO71" s="45" t="e">
        <f t="shared" si="331"/>
        <v>#DIV/0!</v>
      </c>
      <c r="EP71" s="45" t="e">
        <f t="shared" si="332"/>
        <v>#DIV/0!</v>
      </c>
      <c r="EQ71" s="45">
        <f t="shared" si="333"/>
        <v>0</v>
      </c>
      <c r="ER71" s="45">
        <f t="shared" si="334"/>
        <v>0</v>
      </c>
      <c r="ES71" s="45">
        <f t="shared" si="335"/>
        <v>0</v>
      </c>
      <c r="ET71" s="45" t="str">
        <f t="shared" si="336"/>
        <v/>
      </c>
      <c r="EU71" s="45" t="str">
        <f t="shared" si="337"/>
        <v/>
      </c>
      <c r="EV71" s="45" t="str">
        <f t="shared" si="338"/>
        <v/>
      </c>
      <c r="EW71" s="45" t="e">
        <f t="shared" si="339"/>
        <v>#DIV/0!</v>
      </c>
      <c r="EX71" s="45" t="e">
        <f t="shared" si="340"/>
        <v>#DIV/0!</v>
      </c>
      <c r="EY71" s="45" t="e">
        <f t="shared" si="341"/>
        <v>#DIV/0!</v>
      </c>
      <c r="FH71" s="45" t="e">
        <f t="shared" si="346"/>
        <v>#DIV/0!</v>
      </c>
      <c r="FI71" s="45" t="e">
        <f t="shared" si="347"/>
        <v>#DIV/0!</v>
      </c>
      <c r="FJ71" s="45" t="e">
        <f t="shared" si="348"/>
        <v>#DIV/0!</v>
      </c>
      <c r="FK71" s="45" t="e">
        <f t="shared" si="349"/>
        <v>#DIV/0!</v>
      </c>
      <c r="FL71" s="45" t="e">
        <f t="shared" si="350"/>
        <v>#DIV/0!</v>
      </c>
      <c r="FM71" s="45" t="e">
        <f t="shared" si="351"/>
        <v>#DIV/0!</v>
      </c>
      <c r="FN71" s="45" t="e">
        <f t="shared" si="352"/>
        <v>#DIV/0!</v>
      </c>
      <c r="FO71" s="45" t="e">
        <f t="shared" si="353"/>
        <v>#DIV/0!</v>
      </c>
      <c r="FP71" s="45">
        <f t="shared" si="354"/>
        <v>0</v>
      </c>
      <c r="FQ71" s="45">
        <f t="shared" si="355"/>
        <v>0</v>
      </c>
      <c r="FR71" s="45">
        <f t="shared" si="356"/>
        <v>0</v>
      </c>
      <c r="FS71" s="45" t="str">
        <f t="shared" si="357"/>
        <v/>
      </c>
      <c r="FT71" s="45" t="str">
        <f t="shared" si="358"/>
        <v/>
      </c>
      <c r="FU71" s="45" t="str">
        <f t="shared" si="359"/>
        <v/>
      </c>
      <c r="FV71" s="45" t="e">
        <f t="shared" si="360"/>
        <v>#DIV/0!</v>
      </c>
      <c r="FW71" s="45" t="e">
        <f t="shared" si="361"/>
        <v>#DIV/0!</v>
      </c>
      <c r="FX71" s="45" t="e">
        <f t="shared" si="362"/>
        <v>#DIV/0!</v>
      </c>
      <c r="GG71" s="45" t="e">
        <f t="shared" si="367"/>
        <v>#DIV/0!</v>
      </c>
      <c r="GH71" s="45" t="e">
        <f t="shared" si="368"/>
        <v>#DIV/0!</v>
      </c>
      <c r="GI71" s="45" t="e">
        <f t="shared" si="369"/>
        <v>#DIV/0!</v>
      </c>
      <c r="GJ71" s="45" t="e">
        <f t="shared" si="370"/>
        <v>#DIV/0!</v>
      </c>
      <c r="GK71" s="45" t="e">
        <f t="shared" si="371"/>
        <v>#DIV/0!</v>
      </c>
      <c r="GL71" s="45" t="e">
        <f t="shared" si="372"/>
        <v>#DIV/0!</v>
      </c>
      <c r="GM71" s="45" t="e">
        <f t="shared" si="373"/>
        <v>#DIV/0!</v>
      </c>
      <c r="GN71" s="45" t="e">
        <f t="shared" si="374"/>
        <v>#DIV/0!</v>
      </c>
      <c r="GO71" s="45">
        <f t="shared" si="375"/>
        <v>0</v>
      </c>
      <c r="GP71" s="45">
        <f t="shared" si="376"/>
        <v>0</v>
      </c>
      <c r="GQ71" s="45">
        <f t="shared" si="377"/>
        <v>0</v>
      </c>
      <c r="GR71" s="45" t="str">
        <f t="shared" si="378"/>
        <v/>
      </c>
      <c r="GS71" s="45" t="str">
        <f t="shared" si="379"/>
        <v/>
      </c>
      <c r="GT71" s="45" t="str">
        <f t="shared" si="380"/>
        <v/>
      </c>
      <c r="GU71" s="45" t="e">
        <f t="shared" si="381"/>
        <v>#DIV/0!</v>
      </c>
      <c r="GV71" s="45" t="e">
        <f t="shared" si="382"/>
        <v>#DIV/0!</v>
      </c>
      <c r="GW71" s="45" t="e">
        <f t="shared" si="383"/>
        <v>#DIV/0!</v>
      </c>
      <c r="HB71" s="45" t="e">
        <f t="shared" si="384"/>
        <v>#DIV/0!</v>
      </c>
      <c r="HC71" s="45" t="e">
        <f t="shared" si="385"/>
        <v>#DIV/0!</v>
      </c>
      <c r="HD71" s="45" t="e">
        <f t="shared" si="386"/>
        <v>#DIV/0!</v>
      </c>
      <c r="HE71" s="45" t="e">
        <f t="shared" si="387"/>
        <v>#DIV/0!</v>
      </c>
      <c r="HF71" s="45" t="e">
        <f t="shared" si="388"/>
        <v>#DIV/0!</v>
      </c>
      <c r="HG71" s="45" t="e">
        <f t="shared" si="389"/>
        <v>#DIV/0!</v>
      </c>
      <c r="HH71" s="45" t="e">
        <f t="shared" si="390"/>
        <v>#DIV/0!</v>
      </c>
      <c r="HI71" s="45" t="e">
        <f t="shared" si="391"/>
        <v>#DIV/0!</v>
      </c>
      <c r="HJ71" s="45" t="e">
        <f t="shared" si="392"/>
        <v>#DIV/0!</v>
      </c>
      <c r="HK71" s="45" t="e">
        <f t="shared" si="393"/>
        <v>#DIV/0!</v>
      </c>
      <c r="HL71" s="45" t="e">
        <f t="shared" si="394"/>
        <v>#DIV/0!</v>
      </c>
      <c r="HM71" s="45" t="e">
        <f t="shared" si="395"/>
        <v>#DIV/0!</v>
      </c>
      <c r="HN71" s="45">
        <f t="shared" si="396"/>
        <v>0</v>
      </c>
      <c r="HO71" s="45">
        <f t="shared" si="397"/>
        <v>0</v>
      </c>
      <c r="HP71" s="45">
        <f t="shared" si="398"/>
        <v>0</v>
      </c>
      <c r="HQ71" s="45" t="str">
        <f t="shared" si="399"/>
        <v/>
      </c>
      <c r="HR71" s="45" t="str">
        <f t="shared" si="400"/>
        <v/>
      </c>
      <c r="HS71" s="45" t="str">
        <f t="shared" si="401"/>
        <v/>
      </c>
      <c r="HT71" s="45" t="e">
        <f t="shared" si="402"/>
        <v>#DIV/0!</v>
      </c>
      <c r="HU71" s="45" t="e">
        <f t="shared" si="403"/>
        <v>#DIV/0!</v>
      </c>
      <c r="HV71" s="45" t="e">
        <f t="shared" si="404"/>
        <v>#DIV/0!</v>
      </c>
      <c r="IT71" s="45"/>
      <c r="IU71" s="45"/>
      <c r="IW71" s="45"/>
      <c r="IX71" s="45"/>
      <c r="IZ71" s="45"/>
      <c r="JA71" s="45"/>
      <c r="JD71" s="45"/>
      <c r="JG71" s="45"/>
      <c r="JI71" s="45"/>
      <c r="JJ71" s="45"/>
      <c r="JL71" s="45"/>
      <c r="JM71" s="45"/>
      <c r="JO71" s="45"/>
      <c r="JP71" s="45"/>
      <c r="JR71" s="45"/>
      <c r="JS71" s="45"/>
      <c r="JV71" s="45"/>
      <c r="JY71" s="45"/>
      <c r="KA71" s="45"/>
      <c r="KB71" s="45"/>
    </row>
    <row r="72" spans="1:288">
      <c r="A72">
        <v>62</v>
      </c>
      <c r="B72" s="38">
        <v>58</v>
      </c>
      <c r="AJ72" s="26">
        <f t="shared" si="266"/>
        <v>0</v>
      </c>
      <c r="BE72">
        <f t="shared" si="267"/>
        <v>0</v>
      </c>
      <c r="BF72">
        <f t="shared" si="268"/>
        <v>0</v>
      </c>
      <c r="BG72">
        <f t="shared" si="269"/>
        <v>0</v>
      </c>
      <c r="BH72" t="e">
        <f t="shared" si="270"/>
        <v>#DIV/0!</v>
      </c>
      <c r="BI72" t="e">
        <f t="shared" si="271"/>
        <v>#DIV/0!</v>
      </c>
      <c r="BJ72" t="e">
        <f t="shared" si="272"/>
        <v>#DIV/0!</v>
      </c>
      <c r="BK72" t="e">
        <f t="shared" si="273"/>
        <v>#DIV/0!</v>
      </c>
      <c r="BL72" t="e">
        <f t="shared" si="274"/>
        <v>#DIV/0!</v>
      </c>
      <c r="BM72" t="e">
        <f t="shared" si="275"/>
        <v>#DIV/0!</v>
      </c>
      <c r="BR72" s="45">
        <f t="shared" si="276"/>
        <v>0</v>
      </c>
      <c r="BS72" s="45">
        <f t="shared" si="277"/>
        <v>0</v>
      </c>
      <c r="BT72" s="45">
        <f t="shared" si="278"/>
        <v>0</v>
      </c>
      <c r="BY72" s="45">
        <f t="shared" si="279"/>
        <v>0</v>
      </c>
      <c r="BZ72" s="45">
        <f t="shared" si="280"/>
        <v>0</v>
      </c>
      <c r="CA72" s="45">
        <f t="shared" si="281"/>
        <v>0</v>
      </c>
      <c r="CG72" s="45" t="e">
        <f t="shared" si="282"/>
        <v>#DIV/0!</v>
      </c>
      <c r="CH72" s="45" t="e">
        <f t="shared" si="283"/>
        <v>#DIV/0!</v>
      </c>
      <c r="CI72" s="45" t="e">
        <f t="shared" si="284"/>
        <v>#DIV/0!</v>
      </c>
      <c r="CJ72" s="45" t="e">
        <f t="shared" si="285"/>
        <v>#DIV/0!</v>
      </c>
      <c r="CK72" s="45" t="e">
        <f t="shared" si="286"/>
        <v>#DIV/0!</v>
      </c>
      <c r="CL72" s="45" t="e">
        <f t="shared" si="287"/>
        <v>#DIV/0!</v>
      </c>
      <c r="CM72" s="45" t="e">
        <f t="shared" si="288"/>
        <v>#DIV/0!</v>
      </c>
      <c r="CN72" s="45" t="e">
        <f t="shared" si="289"/>
        <v>#DIV/0!</v>
      </c>
      <c r="CO72" s="45" t="e">
        <f t="shared" si="290"/>
        <v>#DIV/0!</v>
      </c>
      <c r="CP72" s="45" t="e">
        <f t="shared" si="291"/>
        <v>#DIV/0!</v>
      </c>
      <c r="CQ72" s="45" t="e">
        <f t="shared" si="292"/>
        <v>#DIV/0!</v>
      </c>
      <c r="CR72" s="45" t="e">
        <f t="shared" si="293"/>
        <v>#DIV/0!</v>
      </c>
      <c r="CS72">
        <f t="shared" si="411"/>
        <v>0</v>
      </c>
      <c r="CT72" s="45">
        <f t="shared" si="294"/>
        <v>0</v>
      </c>
      <c r="CU72" s="45">
        <f t="shared" si="295"/>
        <v>0</v>
      </c>
      <c r="CV72" s="45" t="str">
        <f t="shared" si="296"/>
        <v/>
      </c>
      <c r="CW72" s="45" t="str">
        <f t="shared" si="297"/>
        <v/>
      </c>
      <c r="CX72" s="45" t="str">
        <f t="shared" si="298"/>
        <v/>
      </c>
      <c r="CY72" s="45" t="e">
        <f t="shared" si="299"/>
        <v>#DIV/0!</v>
      </c>
      <c r="CZ72" s="45" t="e">
        <f t="shared" si="300"/>
        <v>#DIV/0!</v>
      </c>
      <c r="DA72" s="45" t="e">
        <f t="shared" si="413"/>
        <v>#DIV/0!</v>
      </c>
      <c r="DF72" s="45" t="e">
        <f t="shared" si="301"/>
        <v>#DIV/0!</v>
      </c>
      <c r="DG72" s="45" t="e">
        <f t="shared" si="302"/>
        <v>#DIV/0!</v>
      </c>
      <c r="DH72" s="45" t="e">
        <f t="shared" si="303"/>
        <v>#DIV/0!</v>
      </c>
      <c r="DI72" s="45" t="e">
        <f t="shared" si="304"/>
        <v>#DIV/0!</v>
      </c>
      <c r="DJ72" s="45" t="e">
        <f t="shared" si="305"/>
        <v>#DIV/0!</v>
      </c>
      <c r="DK72" s="45" t="e">
        <f t="shared" si="306"/>
        <v>#DIV/0!</v>
      </c>
      <c r="DL72" s="45" t="e">
        <f t="shared" si="307"/>
        <v>#DIV/0!</v>
      </c>
      <c r="DM72" s="45" t="e">
        <f t="shared" si="308"/>
        <v>#DIV/0!</v>
      </c>
      <c r="DN72" s="45" t="e">
        <f t="shared" si="309"/>
        <v>#DIV/0!</v>
      </c>
      <c r="DO72" s="45" t="e">
        <f t="shared" si="310"/>
        <v>#DIV/0!</v>
      </c>
      <c r="DP72" s="45" t="e">
        <f t="shared" si="311"/>
        <v>#DIV/0!</v>
      </c>
      <c r="DQ72" s="45" t="e">
        <f t="shared" si="312"/>
        <v>#DIV/0!</v>
      </c>
      <c r="DR72">
        <f t="shared" si="412"/>
        <v>0</v>
      </c>
      <c r="DS72" s="45">
        <f t="shared" si="313"/>
        <v>0</v>
      </c>
      <c r="DT72" s="45">
        <f t="shared" si="314"/>
        <v>0</v>
      </c>
      <c r="DU72" s="45" t="str">
        <f t="shared" si="315"/>
        <v/>
      </c>
      <c r="DV72" s="45" t="str">
        <f t="shared" si="316"/>
        <v/>
      </c>
      <c r="DW72" s="45" t="str">
        <f t="shared" si="317"/>
        <v/>
      </c>
      <c r="DX72" s="45" t="e">
        <f t="shared" si="318"/>
        <v>#DIV/0!</v>
      </c>
      <c r="DY72" s="45" t="e">
        <f t="shared" si="319"/>
        <v>#DIV/0!</v>
      </c>
      <c r="DZ72" s="45" t="e">
        <f t="shared" si="320"/>
        <v>#DIV/0!</v>
      </c>
      <c r="EE72" s="45" t="e">
        <f t="shared" si="321"/>
        <v>#DIV/0!</v>
      </c>
      <c r="EF72" s="45" t="e">
        <f t="shared" si="322"/>
        <v>#DIV/0!</v>
      </c>
      <c r="EG72" s="45" t="e">
        <f t="shared" si="323"/>
        <v>#DIV/0!</v>
      </c>
      <c r="EH72" s="45" t="e">
        <f t="shared" si="324"/>
        <v>#DIV/0!</v>
      </c>
      <c r="EI72" s="45" t="e">
        <f t="shared" si="325"/>
        <v>#DIV/0!</v>
      </c>
      <c r="EJ72" s="45" t="e">
        <f t="shared" si="326"/>
        <v>#DIV/0!</v>
      </c>
      <c r="EK72" s="45" t="e">
        <f t="shared" si="327"/>
        <v>#DIV/0!</v>
      </c>
      <c r="EL72" s="45" t="e">
        <f t="shared" si="328"/>
        <v>#DIV/0!</v>
      </c>
      <c r="EM72" s="45" t="e">
        <f t="shared" si="329"/>
        <v>#DIV/0!</v>
      </c>
      <c r="EN72" s="45" t="e">
        <f t="shared" si="330"/>
        <v>#DIV/0!</v>
      </c>
      <c r="EO72" s="45" t="e">
        <f t="shared" si="331"/>
        <v>#DIV/0!</v>
      </c>
      <c r="EP72" s="45" t="e">
        <f t="shared" si="332"/>
        <v>#DIV/0!</v>
      </c>
      <c r="EQ72" s="45">
        <f t="shared" si="333"/>
        <v>0</v>
      </c>
      <c r="ER72" s="45">
        <f t="shared" si="334"/>
        <v>0</v>
      </c>
      <c r="ES72" s="45">
        <f t="shared" si="335"/>
        <v>0</v>
      </c>
      <c r="ET72" s="45" t="str">
        <f t="shared" si="336"/>
        <v/>
      </c>
      <c r="EU72" s="45" t="str">
        <f t="shared" si="337"/>
        <v/>
      </c>
      <c r="EV72" s="45" t="str">
        <f t="shared" si="338"/>
        <v/>
      </c>
      <c r="EW72" s="45" t="e">
        <f t="shared" si="339"/>
        <v>#DIV/0!</v>
      </c>
      <c r="EX72" s="45" t="e">
        <f t="shared" si="340"/>
        <v>#DIV/0!</v>
      </c>
      <c r="EY72" s="45" t="e">
        <f t="shared" si="341"/>
        <v>#DIV/0!</v>
      </c>
      <c r="FH72" s="45" t="e">
        <f t="shared" si="346"/>
        <v>#DIV/0!</v>
      </c>
      <c r="FI72" s="45" t="e">
        <f t="shared" si="347"/>
        <v>#DIV/0!</v>
      </c>
      <c r="FJ72" s="45" t="e">
        <f t="shared" si="348"/>
        <v>#DIV/0!</v>
      </c>
      <c r="FK72" s="45" t="e">
        <f t="shared" si="349"/>
        <v>#DIV/0!</v>
      </c>
      <c r="FL72" s="45" t="e">
        <f t="shared" si="350"/>
        <v>#DIV/0!</v>
      </c>
      <c r="FM72" s="45" t="e">
        <f t="shared" si="351"/>
        <v>#DIV/0!</v>
      </c>
      <c r="FN72" s="45" t="e">
        <f t="shared" si="352"/>
        <v>#DIV/0!</v>
      </c>
      <c r="FO72" s="45" t="e">
        <f t="shared" si="353"/>
        <v>#DIV/0!</v>
      </c>
      <c r="FP72" s="45">
        <f t="shared" si="354"/>
        <v>0</v>
      </c>
      <c r="FQ72" s="45">
        <f t="shared" si="355"/>
        <v>0</v>
      </c>
      <c r="FR72" s="45">
        <f t="shared" si="356"/>
        <v>0</v>
      </c>
      <c r="FS72" s="45" t="str">
        <f t="shared" si="357"/>
        <v/>
      </c>
      <c r="FT72" s="45" t="str">
        <f t="shared" si="358"/>
        <v/>
      </c>
      <c r="FU72" s="45" t="str">
        <f t="shared" si="359"/>
        <v/>
      </c>
      <c r="FV72" s="45" t="e">
        <f t="shared" si="360"/>
        <v>#DIV/0!</v>
      </c>
      <c r="FW72" s="45" t="e">
        <f t="shared" si="361"/>
        <v>#DIV/0!</v>
      </c>
      <c r="FX72" s="45" t="e">
        <f t="shared" si="362"/>
        <v>#DIV/0!</v>
      </c>
      <c r="GG72" s="45" t="e">
        <f t="shared" si="367"/>
        <v>#DIV/0!</v>
      </c>
      <c r="GH72" s="45" t="e">
        <f t="shared" si="368"/>
        <v>#DIV/0!</v>
      </c>
      <c r="GI72" s="45" t="e">
        <f t="shared" si="369"/>
        <v>#DIV/0!</v>
      </c>
      <c r="GJ72" s="45" t="e">
        <f t="shared" si="370"/>
        <v>#DIV/0!</v>
      </c>
      <c r="GK72" s="45" t="e">
        <f t="shared" si="371"/>
        <v>#DIV/0!</v>
      </c>
      <c r="GL72" s="45" t="e">
        <f t="shared" si="372"/>
        <v>#DIV/0!</v>
      </c>
      <c r="GM72" s="45" t="e">
        <f t="shared" si="373"/>
        <v>#DIV/0!</v>
      </c>
      <c r="GN72" s="45" t="e">
        <f t="shared" si="374"/>
        <v>#DIV/0!</v>
      </c>
      <c r="GO72" s="45">
        <f t="shared" si="375"/>
        <v>0</v>
      </c>
      <c r="GP72" s="45">
        <f t="shared" si="376"/>
        <v>0</v>
      </c>
      <c r="GQ72" s="45">
        <f t="shared" si="377"/>
        <v>0</v>
      </c>
      <c r="GR72" s="45" t="str">
        <f t="shared" si="378"/>
        <v/>
      </c>
      <c r="GS72" s="45" t="str">
        <f t="shared" si="379"/>
        <v/>
      </c>
      <c r="GT72" s="45" t="str">
        <f t="shared" si="380"/>
        <v/>
      </c>
      <c r="GU72" s="45" t="e">
        <f t="shared" si="381"/>
        <v>#DIV/0!</v>
      </c>
      <c r="GV72" s="45" t="e">
        <f t="shared" si="382"/>
        <v>#DIV/0!</v>
      </c>
      <c r="GW72" s="45" t="e">
        <f t="shared" si="383"/>
        <v>#DIV/0!</v>
      </c>
      <c r="HB72" s="45" t="e">
        <f t="shared" si="384"/>
        <v>#DIV/0!</v>
      </c>
      <c r="HC72" s="45" t="e">
        <f t="shared" si="385"/>
        <v>#DIV/0!</v>
      </c>
      <c r="HD72" s="45" t="e">
        <f t="shared" si="386"/>
        <v>#DIV/0!</v>
      </c>
      <c r="HE72" s="45" t="e">
        <f t="shared" si="387"/>
        <v>#DIV/0!</v>
      </c>
      <c r="HF72" s="45" t="e">
        <f t="shared" si="388"/>
        <v>#DIV/0!</v>
      </c>
      <c r="HG72" s="45" t="e">
        <f t="shared" si="389"/>
        <v>#DIV/0!</v>
      </c>
      <c r="HH72" s="45" t="e">
        <f t="shared" si="390"/>
        <v>#DIV/0!</v>
      </c>
      <c r="HI72" s="45" t="e">
        <f t="shared" si="391"/>
        <v>#DIV/0!</v>
      </c>
      <c r="HJ72" s="45" t="e">
        <f t="shared" si="392"/>
        <v>#DIV/0!</v>
      </c>
      <c r="HK72" s="45" t="e">
        <f t="shared" si="393"/>
        <v>#DIV/0!</v>
      </c>
      <c r="HL72" s="45" t="e">
        <f t="shared" si="394"/>
        <v>#DIV/0!</v>
      </c>
      <c r="HM72" s="45" t="e">
        <f t="shared" si="395"/>
        <v>#DIV/0!</v>
      </c>
      <c r="HN72" s="45">
        <f t="shared" si="396"/>
        <v>0</v>
      </c>
      <c r="HO72" s="45">
        <f t="shared" si="397"/>
        <v>0</v>
      </c>
      <c r="HP72" s="45">
        <f t="shared" si="398"/>
        <v>0</v>
      </c>
      <c r="HQ72" s="45" t="str">
        <f t="shared" si="399"/>
        <v/>
      </c>
      <c r="HR72" s="45" t="str">
        <f t="shared" si="400"/>
        <v/>
      </c>
      <c r="HS72" s="45" t="str">
        <f t="shared" si="401"/>
        <v/>
      </c>
      <c r="HT72" s="45" t="e">
        <f t="shared" si="402"/>
        <v>#DIV/0!</v>
      </c>
      <c r="HU72" s="45" t="e">
        <f t="shared" si="403"/>
        <v>#DIV/0!</v>
      </c>
      <c r="HV72" s="45" t="e">
        <f t="shared" si="404"/>
        <v>#DIV/0!</v>
      </c>
      <c r="IT72" s="45"/>
      <c r="IU72" s="45"/>
      <c r="IW72" s="45"/>
      <c r="IX72" s="45"/>
      <c r="IZ72" s="45"/>
      <c r="JA72" s="45"/>
      <c r="JD72" s="45"/>
      <c r="JG72" s="45"/>
      <c r="JI72" s="45"/>
      <c r="JJ72" s="45"/>
      <c r="JL72" s="45"/>
      <c r="JM72" s="45"/>
      <c r="JO72" s="45"/>
      <c r="JP72" s="45"/>
      <c r="JR72" s="45"/>
      <c r="JS72" s="45"/>
      <c r="JV72" s="45"/>
      <c r="JY72" s="45"/>
      <c r="KA72" s="45"/>
      <c r="KB72" s="45"/>
    </row>
    <row r="73" spans="1:288">
      <c r="A73">
        <v>63</v>
      </c>
      <c r="B73" s="38">
        <v>59</v>
      </c>
      <c r="AJ73" s="26">
        <f t="shared" si="266"/>
        <v>0</v>
      </c>
      <c r="BE73">
        <f t="shared" si="267"/>
        <v>0</v>
      </c>
      <c r="BF73">
        <f t="shared" si="268"/>
        <v>0</v>
      </c>
      <c r="BG73">
        <f t="shared" si="269"/>
        <v>0</v>
      </c>
      <c r="BH73" t="e">
        <f t="shared" si="270"/>
        <v>#DIV/0!</v>
      </c>
      <c r="BI73" t="e">
        <f t="shared" si="271"/>
        <v>#DIV/0!</v>
      </c>
      <c r="BJ73" t="e">
        <f t="shared" si="272"/>
        <v>#DIV/0!</v>
      </c>
      <c r="BK73" t="e">
        <f t="shared" si="273"/>
        <v>#DIV/0!</v>
      </c>
      <c r="BL73" t="e">
        <f t="shared" si="274"/>
        <v>#DIV/0!</v>
      </c>
      <c r="BM73" t="e">
        <f t="shared" si="275"/>
        <v>#DIV/0!</v>
      </c>
      <c r="BR73" s="45">
        <f t="shared" si="276"/>
        <v>0</v>
      </c>
      <c r="BS73" s="45">
        <f t="shared" si="277"/>
        <v>0</v>
      </c>
      <c r="BT73" s="45">
        <f t="shared" si="278"/>
        <v>0</v>
      </c>
      <c r="BY73" s="45">
        <f t="shared" si="279"/>
        <v>0</v>
      </c>
      <c r="BZ73" s="45">
        <f t="shared" si="280"/>
        <v>0</v>
      </c>
      <c r="CA73" s="45">
        <f t="shared" si="281"/>
        <v>0</v>
      </c>
      <c r="CG73" s="45" t="e">
        <f t="shared" si="282"/>
        <v>#DIV/0!</v>
      </c>
      <c r="CH73" s="45" t="e">
        <f t="shared" si="283"/>
        <v>#DIV/0!</v>
      </c>
      <c r="CI73" s="45" t="e">
        <f t="shared" si="284"/>
        <v>#DIV/0!</v>
      </c>
      <c r="CJ73" s="45" t="e">
        <f t="shared" si="285"/>
        <v>#DIV/0!</v>
      </c>
      <c r="CK73" s="45" t="e">
        <f t="shared" si="286"/>
        <v>#DIV/0!</v>
      </c>
      <c r="CL73" s="45" t="e">
        <f t="shared" si="287"/>
        <v>#DIV/0!</v>
      </c>
      <c r="CM73" s="45" t="e">
        <f t="shared" si="288"/>
        <v>#DIV/0!</v>
      </c>
      <c r="CN73" s="45" t="e">
        <f t="shared" si="289"/>
        <v>#DIV/0!</v>
      </c>
      <c r="CO73" s="45" t="e">
        <f t="shared" si="290"/>
        <v>#DIV/0!</v>
      </c>
      <c r="CP73" s="45" t="e">
        <f t="shared" si="291"/>
        <v>#DIV/0!</v>
      </c>
      <c r="CQ73" s="45" t="e">
        <f t="shared" si="292"/>
        <v>#DIV/0!</v>
      </c>
      <c r="CR73" s="45" t="e">
        <f t="shared" si="293"/>
        <v>#DIV/0!</v>
      </c>
      <c r="CS73">
        <f t="shared" si="411"/>
        <v>0</v>
      </c>
      <c r="CT73" s="45">
        <f t="shared" si="294"/>
        <v>0</v>
      </c>
      <c r="CU73" s="45">
        <f t="shared" si="295"/>
        <v>0</v>
      </c>
      <c r="CV73" s="45" t="str">
        <f t="shared" si="296"/>
        <v/>
      </c>
      <c r="CW73" s="45" t="str">
        <f t="shared" si="297"/>
        <v/>
      </c>
      <c r="CX73" s="45" t="str">
        <f t="shared" si="298"/>
        <v/>
      </c>
      <c r="CY73" s="45" t="e">
        <f t="shared" si="299"/>
        <v>#DIV/0!</v>
      </c>
      <c r="CZ73" s="45" t="e">
        <f t="shared" si="300"/>
        <v>#DIV/0!</v>
      </c>
      <c r="DA73" s="45" t="e">
        <f t="shared" si="413"/>
        <v>#DIV/0!</v>
      </c>
      <c r="DF73" s="45" t="e">
        <f t="shared" si="301"/>
        <v>#DIV/0!</v>
      </c>
      <c r="DG73" s="45" t="e">
        <f t="shared" si="302"/>
        <v>#DIV/0!</v>
      </c>
      <c r="DH73" s="45" t="e">
        <f t="shared" si="303"/>
        <v>#DIV/0!</v>
      </c>
      <c r="DI73" s="45" t="e">
        <f t="shared" si="304"/>
        <v>#DIV/0!</v>
      </c>
      <c r="DJ73" s="45" t="e">
        <f t="shared" si="305"/>
        <v>#DIV/0!</v>
      </c>
      <c r="DK73" s="45" t="e">
        <f t="shared" si="306"/>
        <v>#DIV/0!</v>
      </c>
      <c r="DL73" s="45" t="e">
        <f t="shared" si="307"/>
        <v>#DIV/0!</v>
      </c>
      <c r="DM73" s="45" t="e">
        <f t="shared" si="308"/>
        <v>#DIV/0!</v>
      </c>
      <c r="DN73" s="45" t="e">
        <f t="shared" si="309"/>
        <v>#DIV/0!</v>
      </c>
      <c r="DO73" s="45" t="e">
        <f t="shared" si="310"/>
        <v>#DIV/0!</v>
      </c>
      <c r="DP73" s="45" t="e">
        <f t="shared" si="311"/>
        <v>#DIV/0!</v>
      </c>
      <c r="DQ73" s="45" t="e">
        <f t="shared" si="312"/>
        <v>#DIV/0!</v>
      </c>
      <c r="DR73">
        <f t="shared" si="412"/>
        <v>0</v>
      </c>
      <c r="DS73" s="45">
        <f t="shared" si="313"/>
        <v>0</v>
      </c>
      <c r="DT73" s="45">
        <f t="shared" si="314"/>
        <v>0</v>
      </c>
      <c r="DU73" s="45" t="str">
        <f t="shared" si="315"/>
        <v/>
      </c>
      <c r="DV73" s="45" t="str">
        <f t="shared" si="316"/>
        <v/>
      </c>
      <c r="DW73" s="45" t="str">
        <f t="shared" si="317"/>
        <v/>
      </c>
      <c r="DX73" s="45" t="e">
        <f t="shared" si="318"/>
        <v>#DIV/0!</v>
      </c>
      <c r="DY73" s="45" t="e">
        <f t="shared" si="319"/>
        <v>#DIV/0!</v>
      </c>
      <c r="DZ73" s="45" t="e">
        <f t="shared" si="320"/>
        <v>#DIV/0!</v>
      </c>
      <c r="EE73" s="45" t="e">
        <f t="shared" si="321"/>
        <v>#DIV/0!</v>
      </c>
      <c r="EF73" s="45" t="e">
        <f t="shared" si="322"/>
        <v>#DIV/0!</v>
      </c>
      <c r="EG73" s="45" t="e">
        <f t="shared" si="323"/>
        <v>#DIV/0!</v>
      </c>
      <c r="EH73" s="45" t="e">
        <f t="shared" si="324"/>
        <v>#DIV/0!</v>
      </c>
      <c r="EI73" s="45" t="e">
        <f t="shared" si="325"/>
        <v>#DIV/0!</v>
      </c>
      <c r="EJ73" s="45" t="e">
        <f t="shared" si="326"/>
        <v>#DIV/0!</v>
      </c>
      <c r="EK73" s="45" t="e">
        <f t="shared" si="327"/>
        <v>#DIV/0!</v>
      </c>
      <c r="EL73" s="45" t="e">
        <f t="shared" si="328"/>
        <v>#DIV/0!</v>
      </c>
      <c r="EM73" s="45" t="e">
        <f t="shared" si="329"/>
        <v>#DIV/0!</v>
      </c>
      <c r="EN73" s="45" t="e">
        <f t="shared" si="330"/>
        <v>#DIV/0!</v>
      </c>
      <c r="EO73" s="45" t="e">
        <f t="shared" si="331"/>
        <v>#DIV/0!</v>
      </c>
      <c r="EP73" s="45" t="e">
        <f t="shared" si="332"/>
        <v>#DIV/0!</v>
      </c>
      <c r="EQ73" s="45">
        <f t="shared" si="333"/>
        <v>0</v>
      </c>
      <c r="ER73" s="45">
        <f t="shared" si="334"/>
        <v>0</v>
      </c>
      <c r="ES73" s="45">
        <f t="shared" si="335"/>
        <v>0</v>
      </c>
      <c r="ET73" s="45" t="str">
        <f t="shared" si="336"/>
        <v/>
      </c>
      <c r="EU73" s="45" t="str">
        <f t="shared" si="337"/>
        <v/>
      </c>
      <c r="EV73" s="45" t="str">
        <f t="shared" si="338"/>
        <v/>
      </c>
      <c r="EW73" s="45" t="e">
        <f t="shared" si="339"/>
        <v>#DIV/0!</v>
      </c>
      <c r="EX73" s="45" t="e">
        <f t="shared" si="340"/>
        <v>#DIV/0!</v>
      </c>
      <c r="EY73" s="45" t="e">
        <f t="shared" si="341"/>
        <v>#DIV/0!</v>
      </c>
      <c r="FH73" s="45" t="e">
        <f t="shared" si="346"/>
        <v>#DIV/0!</v>
      </c>
      <c r="FI73" s="45" t="e">
        <f t="shared" si="347"/>
        <v>#DIV/0!</v>
      </c>
      <c r="FJ73" s="45" t="e">
        <f t="shared" si="348"/>
        <v>#DIV/0!</v>
      </c>
      <c r="FK73" s="45" t="e">
        <f t="shared" si="349"/>
        <v>#DIV/0!</v>
      </c>
      <c r="FL73" s="45" t="e">
        <f t="shared" si="350"/>
        <v>#DIV/0!</v>
      </c>
      <c r="FM73" s="45" t="e">
        <f t="shared" si="351"/>
        <v>#DIV/0!</v>
      </c>
      <c r="FN73" s="45" t="e">
        <f t="shared" si="352"/>
        <v>#DIV/0!</v>
      </c>
      <c r="FO73" s="45" t="e">
        <f t="shared" si="353"/>
        <v>#DIV/0!</v>
      </c>
      <c r="FP73" s="45">
        <f t="shared" si="354"/>
        <v>0</v>
      </c>
      <c r="FQ73" s="45">
        <f t="shared" si="355"/>
        <v>0</v>
      </c>
      <c r="FR73" s="45">
        <f t="shared" si="356"/>
        <v>0</v>
      </c>
      <c r="FS73" s="45" t="str">
        <f t="shared" si="357"/>
        <v/>
      </c>
      <c r="FT73" s="45" t="str">
        <f t="shared" si="358"/>
        <v/>
      </c>
      <c r="FU73" s="45" t="str">
        <f t="shared" si="359"/>
        <v/>
      </c>
      <c r="FV73" s="45" t="e">
        <f t="shared" si="360"/>
        <v>#DIV/0!</v>
      </c>
      <c r="FW73" s="45" t="e">
        <f t="shared" si="361"/>
        <v>#DIV/0!</v>
      </c>
      <c r="FX73" s="45" t="e">
        <f t="shared" si="362"/>
        <v>#DIV/0!</v>
      </c>
      <c r="GG73" s="45" t="e">
        <f t="shared" si="367"/>
        <v>#DIV/0!</v>
      </c>
      <c r="GH73" s="45" t="e">
        <f t="shared" si="368"/>
        <v>#DIV/0!</v>
      </c>
      <c r="GI73" s="45" t="e">
        <f t="shared" si="369"/>
        <v>#DIV/0!</v>
      </c>
      <c r="GJ73" s="45" t="e">
        <f t="shared" si="370"/>
        <v>#DIV/0!</v>
      </c>
      <c r="GK73" s="45" t="e">
        <f t="shared" si="371"/>
        <v>#DIV/0!</v>
      </c>
      <c r="GL73" s="45" t="e">
        <f t="shared" si="372"/>
        <v>#DIV/0!</v>
      </c>
      <c r="GM73" s="45" t="e">
        <f t="shared" si="373"/>
        <v>#DIV/0!</v>
      </c>
      <c r="GN73" s="45" t="e">
        <f t="shared" si="374"/>
        <v>#DIV/0!</v>
      </c>
      <c r="GO73" s="45">
        <f t="shared" si="375"/>
        <v>0</v>
      </c>
      <c r="GP73" s="45">
        <f t="shared" si="376"/>
        <v>0</v>
      </c>
      <c r="GQ73" s="45">
        <f t="shared" si="377"/>
        <v>0</v>
      </c>
      <c r="GR73" s="45" t="str">
        <f t="shared" si="378"/>
        <v/>
      </c>
      <c r="GS73" s="45" t="str">
        <f t="shared" si="379"/>
        <v/>
      </c>
      <c r="GT73" s="45" t="str">
        <f t="shared" si="380"/>
        <v/>
      </c>
      <c r="GU73" s="45" t="e">
        <f t="shared" si="381"/>
        <v>#DIV/0!</v>
      </c>
      <c r="GV73" s="45" t="e">
        <f t="shared" si="382"/>
        <v>#DIV/0!</v>
      </c>
      <c r="GW73" s="45" t="e">
        <f t="shared" si="383"/>
        <v>#DIV/0!</v>
      </c>
      <c r="HB73" s="45" t="e">
        <f t="shared" si="384"/>
        <v>#DIV/0!</v>
      </c>
      <c r="HC73" s="45" t="e">
        <f t="shared" si="385"/>
        <v>#DIV/0!</v>
      </c>
      <c r="HD73" s="45" t="e">
        <f t="shared" si="386"/>
        <v>#DIV/0!</v>
      </c>
      <c r="HE73" s="45" t="e">
        <f t="shared" si="387"/>
        <v>#DIV/0!</v>
      </c>
      <c r="HF73" s="45" t="e">
        <f t="shared" si="388"/>
        <v>#DIV/0!</v>
      </c>
      <c r="HG73" s="45" t="e">
        <f t="shared" si="389"/>
        <v>#DIV/0!</v>
      </c>
      <c r="HH73" s="45" t="e">
        <f t="shared" si="390"/>
        <v>#DIV/0!</v>
      </c>
      <c r="HI73" s="45" t="e">
        <f t="shared" si="391"/>
        <v>#DIV/0!</v>
      </c>
      <c r="HJ73" s="45" t="e">
        <f t="shared" si="392"/>
        <v>#DIV/0!</v>
      </c>
      <c r="HK73" s="45" t="e">
        <f t="shared" si="393"/>
        <v>#DIV/0!</v>
      </c>
      <c r="HL73" s="45" t="e">
        <f t="shared" si="394"/>
        <v>#DIV/0!</v>
      </c>
      <c r="HM73" s="45" t="e">
        <f t="shared" si="395"/>
        <v>#DIV/0!</v>
      </c>
      <c r="HN73" s="45">
        <f t="shared" si="396"/>
        <v>0</v>
      </c>
      <c r="HO73" s="45">
        <f t="shared" si="397"/>
        <v>0</v>
      </c>
      <c r="HP73" s="45">
        <f t="shared" si="398"/>
        <v>0</v>
      </c>
      <c r="HQ73" s="45" t="str">
        <f t="shared" si="399"/>
        <v/>
      </c>
      <c r="HR73" s="45" t="str">
        <f t="shared" si="400"/>
        <v/>
      </c>
      <c r="HS73" s="45" t="str">
        <f t="shared" si="401"/>
        <v/>
      </c>
      <c r="HT73" s="45" t="e">
        <f t="shared" si="402"/>
        <v>#DIV/0!</v>
      </c>
      <c r="HU73" s="45" t="e">
        <f t="shared" si="403"/>
        <v>#DIV/0!</v>
      </c>
      <c r="HV73" s="45" t="e">
        <f t="shared" si="404"/>
        <v>#DIV/0!</v>
      </c>
      <c r="IT73" s="45"/>
      <c r="IU73" s="45"/>
      <c r="IW73" s="45"/>
      <c r="IX73" s="45"/>
      <c r="IZ73" s="45"/>
      <c r="JA73" s="45"/>
      <c r="JD73" s="45"/>
      <c r="JG73" s="45"/>
      <c r="JI73" s="45"/>
      <c r="JJ73" s="45"/>
      <c r="JL73" s="45"/>
      <c r="JM73" s="45"/>
      <c r="JO73" s="45"/>
      <c r="JP73" s="45"/>
      <c r="JR73" s="45"/>
      <c r="JS73" s="45"/>
      <c r="JV73" s="45"/>
      <c r="JY73" s="45"/>
      <c r="KA73" s="45"/>
      <c r="KB73" s="45"/>
    </row>
    <row r="74" spans="1:288">
      <c r="A74">
        <v>64</v>
      </c>
      <c r="B74" s="22">
        <v>60</v>
      </c>
      <c r="AJ74" s="26">
        <f t="shared" si="266"/>
        <v>0</v>
      </c>
      <c r="BE74">
        <f t="shared" si="267"/>
        <v>0</v>
      </c>
      <c r="BF74">
        <f t="shared" si="268"/>
        <v>0</v>
      </c>
      <c r="BG74">
        <f t="shared" si="269"/>
        <v>0</v>
      </c>
      <c r="BH74" t="e">
        <f t="shared" si="270"/>
        <v>#DIV/0!</v>
      </c>
      <c r="BI74" t="e">
        <f t="shared" si="271"/>
        <v>#DIV/0!</v>
      </c>
      <c r="BJ74" t="e">
        <f t="shared" si="272"/>
        <v>#DIV/0!</v>
      </c>
      <c r="BK74" t="e">
        <f t="shared" si="273"/>
        <v>#DIV/0!</v>
      </c>
      <c r="BL74" t="e">
        <f t="shared" si="274"/>
        <v>#DIV/0!</v>
      </c>
      <c r="BM74" t="e">
        <f t="shared" si="275"/>
        <v>#DIV/0!</v>
      </c>
      <c r="BR74" s="45">
        <f t="shared" si="276"/>
        <v>0</v>
      </c>
      <c r="BS74" s="45">
        <f t="shared" si="277"/>
        <v>0</v>
      </c>
      <c r="BT74" s="45">
        <f t="shared" si="278"/>
        <v>0</v>
      </c>
      <c r="BY74" s="45">
        <f t="shared" si="279"/>
        <v>0</v>
      </c>
      <c r="BZ74" s="45">
        <f t="shared" si="280"/>
        <v>0</v>
      </c>
      <c r="CA74" s="45">
        <f t="shared" si="281"/>
        <v>0</v>
      </c>
      <c r="CG74" s="45" t="e">
        <f t="shared" si="282"/>
        <v>#DIV/0!</v>
      </c>
      <c r="CH74" s="45" t="e">
        <f t="shared" si="283"/>
        <v>#DIV/0!</v>
      </c>
      <c r="CI74" s="45" t="e">
        <f t="shared" si="284"/>
        <v>#DIV/0!</v>
      </c>
      <c r="CJ74" s="45" t="e">
        <f t="shared" si="285"/>
        <v>#DIV/0!</v>
      </c>
      <c r="CK74" s="45" t="e">
        <f t="shared" si="286"/>
        <v>#DIV/0!</v>
      </c>
      <c r="CL74" s="45" t="e">
        <f t="shared" si="287"/>
        <v>#DIV/0!</v>
      </c>
      <c r="CM74" s="45" t="e">
        <f t="shared" si="288"/>
        <v>#DIV/0!</v>
      </c>
      <c r="CN74" s="45" t="e">
        <f t="shared" si="289"/>
        <v>#DIV/0!</v>
      </c>
      <c r="CO74" s="45" t="e">
        <f t="shared" si="290"/>
        <v>#DIV/0!</v>
      </c>
      <c r="CP74" s="45" t="e">
        <f t="shared" si="291"/>
        <v>#DIV/0!</v>
      </c>
      <c r="CQ74" s="45" t="e">
        <f t="shared" si="292"/>
        <v>#DIV/0!</v>
      </c>
      <c r="CR74" s="45" t="e">
        <f t="shared" si="293"/>
        <v>#DIV/0!</v>
      </c>
      <c r="CS74">
        <f t="shared" si="411"/>
        <v>0</v>
      </c>
      <c r="CT74" s="45">
        <f t="shared" si="294"/>
        <v>0</v>
      </c>
      <c r="CU74" s="45">
        <f t="shared" si="295"/>
        <v>0</v>
      </c>
      <c r="CV74" s="45" t="str">
        <f t="shared" si="296"/>
        <v/>
      </c>
      <c r="CW74" s="45" t="str">
        <f t="shared" si="297"/>
        <v/>
      </c>
      <c r="CX74" s="45" t="str">
        <f t="shared" si="298"/>
        <v/>
      </c>
      <c r="CY74" s="45" t="e">
        <f t="shared" si="299"/>
        <v>#DIV/0!</v>
      </c>
      <c r="CZ74" s="45" t="e">
        <f t="shared" si="300"/>
        <v>#DIV/0!</v>
      </c>
      <c r="DA74" s="45" t="e">
        <f t="shared" si="413"/>
        <v>#DIV/0!</v>
      </c>
      <c r="DF74" s="45" t="e">
        <f t="shared" si="301"/>
        <v>#DIV/0!</v>
      </c>
      <c r="DG74" s="45" t="e">
        <f t="shared" si="302"/>
        <v>#DIV/0!</v>
      </c>
      <c r="DH74" s="45" t="e">
        <f t="shared" si="303"/>
        <v>#DIV/0!</v>
      </c>
      <c r="DI74" s="45" t="e">
        <f t="shared" si="304"/>
        <v>#DIV/0!</v>
      </c>
      <c r="DJ74" s="45" t="e">
        <f t="shared" si="305"/>
        <v>#DIV/0!</v>
      </c>
      <c r="DK74" s="45" t="e">
        <f t="shared" si="306"/>
        <v>#DIV/0!</v>
      </c>
      <c r="DL74" s="45" t="e">
        <f t="shared" si="307"/>
        <v>#DIV/0!</v>
      </c>
      <c r="DM74" s="45" t="e">
        <f t="shared" si="308"/>
        <v>#DIV/0!</v>
      </c>
      <c r="DN74" s="45" t="e">
        <f t="shared" si="309"/>
        <v>#DIV/0!</v>
      </c>
      <c r="DO74" s="45" t="e">
        <f t="shared" si="310"/>
        <v>#DIV/0!</v>
      </c>
      <c r="DP74" s="45" t="e">
        <f t="shared" si="311"/>
        <v>#DIV/0!</v>
      </c>
      <c r="DQ74" s="45" t="e">
        <f t="shared" si="312"/>
        <v>#DIV/0!</v>
      </c>
      <c r="DR74">
        <f t="shared" si="412"/>
        <v>0</v>
      </c>
      <c r="DS74" s="45">
        <f t="shared" si="313"/>
        <v>0</v>
      </c>
      <c r="DT74" s="45">
        <f t="shared" si="314"/>
        <v>0</v>
      </c>
      <c r="DU74" s="45" t="str">
        <f t="shared" si="315"/>
        <v/>
      </c>
      <c r="DV74" s="45" t="str">
        <f t="shared" si="316"/>
        <v/>
      </c>
      <c r="DW74" s="45" t="str">
        <f t="shared" si="317"/>
        <v/>
      </c>
      <c r="DX74" s="45" t="e">
        <f t="shared" si="318"/>
        <v>#DIV/0!</v>
      </c>
      <c r="DY74" s="45" t="e">
        <f t="shared" si="319"/>
        <v>#DIV/0!</v>
      </c>
      <c r="DZ74" s="45" t="e">
        <f t="shared" si="320"/>
        <v>#DIV/0!</v>
      </c>
      <c r="EE74" s="45" t="e">
        <f t="shared" si="321"/>
        <v>#DIV/0!</v>
      </c>
      <c r="EF74" s="45" t="e">
        <f t="shared" si="322"/>
        <v>#DIV/0!</v>
      </c>
      <c r="EG74" s="45" t="e">
        <f t="shared" si="323"/>
        <v>#DIV/0!</v>
      </c>
      <c r="EH74" s="45" t="e">
        <f t="shared" si="324"/>
        <v>#DIV/0!</v>
      </c>
      <c r="EI74" s="45" t="e">
        <f t="shared" si="325"/>
        <v>#DIV/0!</v>
      </c>
      <c r="EJ74" s="45" t="e">
        <f t="shared" si="326"/>
        <v>#DIV/0!</v>
      </c>
      <c r="EK74" s="45" t="e">
        <f t="shared" si="327"/>
        <v>#DIV/0!</v>
      </c>
      <c r="EL74" s="45" t="e">
        <f t="shared" si="328"/>
        <v>#DIV/0!</v>
      </c>
      <c r="EM74" s="45" t="e">
        <f t="shared" si="329"/>
        <v>#DIV/0!</v>
      </c>
      <c r="EN74" s="45" t="e">
        <f t="shared" si="330"/>
        <v>#DIV/0!</v>
      </c>
      <c r="EO74" s="45" t="e">
        <f t="shared" si="331"/>
        <v>#DIV/0!</v>
      </c>
      <c r="EP74" s="45" t="e">
        <f t="shared" si="332"/>
        <v>#DIV/0!</v>
      </c>
      <c r="EQ74" s="45">
        <f t="shared" si="333"/>
        <v>0</v>
      </c>
      <c r="ER74" s="45">
        <f t="shared" si="334"/>
        <v>0</v>
      </c>
      <c r="ES74" s="45">
        <f t="shared" si="335"/>
        <v>0</v>
      </c>
      <c r="ET74" s="45" t="str">
        <f t="shared" si="336"/>
        <v/>
      </c>
      <c r="EU74" s="45" t="str">
        <f t="shared" si="337"/>
        <v/>
      </c>
      <c r="EV74" s="45" t="str">
        <f t="shared" si="338"/>
        <v/>
      </c>
      <c r="EW74" s="45" t="e">
        <f t="shared" si="339"/>
        <v>#DIV/0!</v>
      </c>
      <c r="EX74" s="45" t="e">
        <f t="shared" si="340"/>
        <v>#DIV/0!</v>
      </c>
      <c r="EY74" s="45" t="e">
        <f t="shared" si="341"/>
        <v>#DIV/0!</v>
      </c>
      <c r="FH74" s="45" t="e">
        <f t="shared" si="346"/>
        <v>#DIV/0!</v>
      </c>
      <c r="FI74" s="45" t="e">
        <f t="shared" si="347"/>
        <v>#DIV/0!</v>
      </c>
      <c r="FJ74" s="45" t="e">
        <f t="shared" si="348"/>
        <v>#DIV/0!</v>
      </c>
      <c r="FK74" s="45" t="e">
        <f t="shared" si="349"/>
        <v>#DIV/0!</v>
      </c>
      <c r="FL74" s="45" t="e">
        <f t="shared" si="350"/>
        <v>#DIV/0!</v>
      </c>
      <c r="FM74" s="45" t="e">
        <f t="shared" si="351"/>
        <v>#DIV/0!</v>
      </c>
      <c r="FN74" s="45" t="e">
        <f t="shared" si="352"/>
        <v>#DIV/0!</v>
      </c>
      <c r="FO74" s="45" t="e">
        <f t="shared" si="353"/>
        <v>#DIV/0!</v>
      </c>
      <c r="FP74" s="45">
        <f t="shared" si="354"/>
        <v>0</v>
      </c>
      <c r="FQ74" s="45">
        <f t="shared" si="355"/>
        <v>0</v>
      </c>
      <c r="FR74" s="45">
        <f t="shared" si="356"/>
        <v>0</v>
      </c>
      <c r="FS74" s="45" t="str">
        <f t="shared" si="357"/>
        <v/>
      </c>
      <c r="FT74" s="45" t="str">
        <f t="shared" si="358"/>
        <v/>
      </c>
      <c r="FU74" s="45" t="str">
        <f t="shared" si="359"/>
        <v/>
      </c>
      <c r="FV74" s="45" t="e">
        <f t="shared" si="360"/>
        <v>#DIV/0!</v>
      </c>
      <c r="FW74" s="45" t="e">
        <f t="shared" si="361"/>
        <v>#DIV/0!</v>
      </c>
      <c r="FX74" s="45" t="e">
        <f t="shared" si="362"/>
        <v>#DIV/0!</v>
      </c>
      <c r="GG74" s="45" t="e">
        <f t="shared" si="367"/>
        <v>#DIV/0!</v>
      </c>
      <c r="GH74" s="45" t="e">
        <f t="shared" si="368"/>
        <v>#DIV/0!</v>
      </c>
      <c r="GI74" s="45" t="e">
        <f t="shared" si="369"/>
        <v>#DIV/0!</v>
      </c>
      <c r="GJ74" s="45" t="e">
        <f t="shared" si="370"/>
        <v>#DIV/0!</v>
      </c>
      <c r="GK74" s="45" t="e">
        <f t="shared" si="371"/>
        <v>#DIV/0!</v>
      </c>
      <c r="GL74" s="45" t="e">
        <f t="shared" si="372"/>
        <v>#DIV/0!</v>
      </c>
      <c r="GM74" s="45" t="e">
        <f t="shared" si="373"/>
        <v>#DIV/0!</v>
      </c>
      <c r="GN74" s="45" t="e">
        <f t="shared" si="374"/>
        <v>#DIV/0!</v>
      </c>
      <c r="GO74" s="45">
        <f t="shared" si="375"/>
        <v>0</v>
      </c>
      <c r="GP74" s="45">
        <f t="shared" si="376"/>
        <v>0</v>
      </c>
      <c r="GQ74" s="45">
        <f t="shared" si="377"/>
        <v>0</v>
      </c>
      <c r="GR74" s="45" t="str">
        <f t="shared" si="378"/>
        <v/>
      </c>
      <c r="GS74" s="45" t="str">
        <f t="shared" si="379"/>
        <v/>
      </c>
      <c r="GT74" s="45" t="str">
        <f t="shared" si="380"/>
        <v/>
      </c>
      <c r="GU74" s="45" t="e">
        <f t="shared" si="381"/>
        <v>#DIV/0!</v>
      </c>
      <c r="GV74" s="45" t="e">
        <f t="shared" si="382"/>
        <v>#DIV/0!</v>
      </c>
      <c r="GW74" s="45" t="e">
        <f t="shared" si="383"/>
        <v>#DIV/0!</v>
      </c>
      <c r="HB74" s="45" t="e">
        <f t="shared" si="384"/>
        <v>#DIV/0!</v>
      </c>
      <c r="HC74" s="45" t="e">
        <f t="shared" si="385"/>
        <v>#DIV/0!</v>
      </c>
      <c r="HD74" s="45" t="e">
        <f t="shared" si="386"/>
        <v>#DIV/0!</v>
      </c>
      <c r="HE74" s="45" t="e">
        <f t="shared" si="387"/>
        <v>#DIV/0!</v>
      </c>
      <c r="HF74" s="45" t="e">
        <f t="shared" si="388"/>
        <v>#DIV/0!</v>
      </c>
      <c r="HG74" s="45" t="e">
        <f t="shared" si="389"/>
        <v>#DIV/0!</v>
      </c>
      <c r="HH74" s="45" t="e">
        <f t="shared" si="390"/>
        <v>#DIV/0!</v>
      </c>
      <c r="HI74" s="45" t="e">
        <f t="shared" si="391"/>
        <v>#DIV/0!</v>
      </c>
      <c r="HJ74" s="45" t="e">
        <f t="shared" si="392"/>
        <v>#DIV/0!</v>
      </c>
      <c r="HK74" s="45" t="e">
        <f t="shared" si="393"/>
        <v>#DIV/0!</v>
      </c>
      <c r="HL74" s="45" t="e">
        <f t="shared" si="394"/>
        <v>#DIV/0!</v>
      </c>
      <c r="HM74" s="45" t="e">
        <f t="shared" si="395"/>
        <v>#DIV/0!</v>
      </c>
      <c r="HN74" s="45">
        <f t="shared" si="396"/>
        <v>0</v>
      </c>
      <c r="HO74" s="45">
        <f t="shared" si="397"/>
        <v>0</v>
      </c>
      <c r="HP74" s="45">
        <f t="shared" si="398"/>
        <v>0</v>
      </c>
      <c r="HQ74" s="45" t="str">
        <f t="shared" si="399"/>
        <v/>
      </c>
      <c r="HR74" s="45" t="str">
        <f t="shared" si="400"/>
        <v/>
      </c>
      <c r="HS74" s="45" t="str">
        <f t="shared" si="401"/>
        <v/>
      </c>
      <c r="HT74" s="45" t="e">
        <f t="shared" si="402"/>
        <v>#DIV/0!</v>
      </c>
      <c r="HU74" s="45" t="e">
        <f t="shared" si="403"/>
        <v>#DIV/0!</v>
      </c>
      <c r="HV74" s="45" t="e">
        <f t="shared" si="404"/>
        <v>#DIV/0!</v>
      </c>
      <c r="IT74" s="45"/>
      <c r="IU74" s="45"/>
      <c r="IW74" s="45"/>
      <c r="IX74" s="45"/>
      <c r="IZ74" s="45"/>
      <c r="JA74" s="45"/>
      <c r="JD74" s="45"/>
      <c r="JG74" s="45"/>
      <c r="JI74" s="45"/>
      <c r="JJ74" s="45"/>
      <c r="JL74" s="45"/>
      <c r="JM74" s="45"/>
      <c r="JO74" s="45"/>
      <c r="JP74" s="45"/>
      <c r="JR74" s="45"/>
      <c r="JS74" s="45"/>
      <c r="JV74" s="45"/>
      <c r="JY74" s="45"/>
      <c r="KA74" s="45"/>
      <c r="KB74" s="45"/>
    </row>
    <row r="75" spans="1:288">
      <c r="A75">
        <v>65</v>
      </c>
      <c r="B75" s="38">
        <v>61</v>
      </c>
      <c r="AJ75" s="26">
        <f t="shared" si="266"/>
        <v>0</v>
      </c>
      <c r="BE75">
        <f t="shared" ref="BE75:BE106" si="414">BB75-BA75</f>
        <v>0</v>
      </c>
      <c r="BF75">
        <f t="shared" ref="BF75:BF106" si="415">BC75-BA75</f>
        <v>0</v>
      </c>
      <c r="BG75">
        <f t="shared" ref="BG75:BG106" si="416">BD75-BA75</f>
        <v>0</v>
      </c>
      <c r="BH75" t="e">
        <f t="shared" ref="BH75:BH106" si="417">(BE75/BA75)*100</f>
        <v>#DIV/0!</v>
      </c>
      <c r="BI75" t="e">
        <f t="shared" ref="BI75:BI106" si="418">(BF75/BA75)*100</f>
        <v>#DIV/0!</v>
      </c>
      <c r="BJ75" t="e">
        <f t="shared" ref="BJ75:BJ106" si="419">BG75*100/BA75</f>
        <v>#DIV/0!</v>
      </c>
      <c r="BK75" t="e">
        <f t="shared" ref="BK75:BK106" si="420">BH75/K75</f>
        <v>#DIV/0!</v>
      </c>
      <c r="BL75" t="e">
        <f t="shared" ref="BL75:BL106" si="421">BI75/K75</f>
        <v>#DIV/0!</v>
      </c>
      <c r="BM75" t="e">
        <f t="shared" ref="BM75:BM106" si="422">BJ75/K75</f>
        <v>#DIV/0!</v>
      </c>
      <c r="BR75" s="45">
        <f t="shared" ref="BR75:BR106" si="423">IFERROR(BO75-BN75,"")</f>
        <v>0</v>
      </c>
      <c r="BS75" s="45">
        <f t="shared" ref="BS75:BS106" si="424">IFERROR(BP75-BN75,"")</f>
        <v>0</v>
      </c>
      <c r="BT75" s="45">
        <f t="shared" ref="BT75:BT106" si="425">IFERROR(BQ75-BN75,"")</f>
        <v>0</v>
      </c>
      <c r="BY75" s="45">
        <f t="shared" ref="BY75:BY106" si="426">IFERROR(BV75-BU75,"")</f>
        <v>0</v>
      </c>
      <c r="BZ75" s="45">
        <f t="shared" ref="BZ75:BZ106" si="427">IFERROR(BW75-BU75,"")</f>
        <v>0</v>
      </c>
      <c r="CA75" s="45">
        <f t="shared" ref="CA75:CA106" si="428">IFERROR(BX75-BU75,"")</f>
        <v>0</v>
      </c>
      <c r="CG75" s="45" t="e">
        <f t="shared" ref="CG75:CG106" si="429">CC75/K75</f>
        <v>#DIV/0!</v>
      </c>
      <c r="CH75" s="45" t="e">
        <f t="shared" ref="CH75:CH106" si="430">CD75/K75</f>
        <v>#DIV/0!</v>
      </c>
      <c r="CI75" s="45" t="e">
        <f t="shared" ref="CI75:CI106" si="431">CE75/K75</f>
        <v>#DIV/0!</v>
      </c>
      <c r="CJ75" s="45" t="e">
        <f t="shared" ref="CJ75:CJ106" si="432">CF75/K75</f>
        <v>#DIV/0!</v>
      </c>
      <c r="CK75" s="45" t="e">
        <f t="shared" si="286"/>
        <v>#DIV/0!</v>
      </c>
      <c r="CL75" s="45" t="e">
        <f t="shared" si="287"/>
        <v>#DIV/0!</v>
      </c>
      <c r="CM75" s="45" t="e">
        <f t="shared" si="288"/>
        <v>#DIV/0!</v>
      </c>
      <c r="CN75" s="45" t="e">
        <f t="shared" si="289"/>
        <v>#DIV/0!</v>
      </c>
      <c r="CO75" s="45" t="e">
        <f t="shared" ref="CO75:CO106" si="433">CC75/J75</f>
        <v>#DIV/0!</v>
      </c>
      <c r="CP75" s="45" t="e">
        <f t="shared" ref="CP75:CP106" si="434">CD75/J75</f>
        <v>#DIV/0!</v>
      </c>
      <c r="CQ75" s="45" t="e">
        <f t="shared" ref="CQ75:CQ106" si="435">CE75/J75</f>
        <v>#DIV/0!</v>
      </c>
      <c r="CR75" s="45" t="e">
        <f t="shared" ref="CR75:CR106" si="436">CF75/J75</f>
        <v>#DIV/0!</v>
      </c>
      <c r="CS75">
        <f t="shared" si="411"/>
        <v>0</v>
      </c>
      <c r="CT75" s="45">
        <f t="shared" ref="CT75:CT106" si="437">IFERROR(CE75-CC75,"")</f>
        <v>0</v>
      </c>
      <c r="CU75" s="45">
        <f t="shared" ref="CU75:CU106" si="438">IFERROR(CF75-CC75,"")</f>
        <v>0</v>
      </c>
      <c r="CV75" s="45" t="str">
        <f t="shared" ref="CV75:CV106" si="439">IFERROR(CS75/K75,"")</f>
        <v/>
      </c>
      <c r="CW75" s="45" t="str">
        <f t="shared" ref="CW75:CW106" si="440">IFERROR(CT75/K75,"")</f>
        <v/>
      </c>
      <c r="CX75" s="45" t="str">
        <f t="shared" ref="CX75:CX106" si="441">IFERROR(CU75/K75,"")</f>
        <v/>
      </c>
      <c r="CY75" s="45" t="e">
        <f t="shared" ref="CY75:CY108" si="442">CS75/I75</f>
        <v>#DIV/0!</v>
      </c>
      <c r="CZ75" s="45" t="e">
        <f t="shared" ref="CZ75:CZ108" si="443">CT75/I75</f>
        <v>#DIV/0!</v>
      </c>
      <c r="DA75" s="45" t="e">
        <f t="shared" si="413"/>
        <v>#DIV/0!</v>
      </c>
      <c r="DF75" s="45" t="e">
        <f t="shared" ref="DF75:DF106" si="444">DB75/K75</f>
        <v>#DIV/0!</v>
      </c>
      <c r="DG75" s="45" t="e">
        <f t="shared" ref="DG75:DG106" si="445">DC75/K75</f>
        <v>#DIV/0!</v>
      </c>
      <c r="DH75" s="45" t="e">
        <f t="shared" ref="DH75:DH106" si="446">DD75/K75</f>
        <v>#DIV/0!</v>
      </c>
      <c r="DI75" s="45" t="e">
        <f t="shared" ref="DI75:DI106" si="447">DE75/K75</f>
        <v>#DIV/0!</v>
      </c>
      <c r="DJ75" s="45" t="e">
        <f t="shared" ref="DJ75:DJ110" si="448">DB75/I75</f>
        <v>#DIV/0!</v>
      </c>
      <c r="DK75" s="45" t="e">
        <f t="shared" ref="DK75:DK110" si="449">DC75/I75</f>
        <v>#DIV/0!</v>
      </c>
      <c r="DL75" s="45" t="e">
        <f t="shared" ref="DL75:DL110" si="450">DD75/I75</f>
        <v>#DIV/0!</v>
      </c>
      <c r="DM75" s="45" t="e">
        <f t="shared" ref="DM75:DM110" si="451">DE75/I75</f>
        <v>#DIV/0!</v>
      </c>
      <c r="DN75" s="45" t="e">
        <f t="shared" ref="DN75:DN110" si="452">DB75/J75</f>
        <v>#DIV/0!</v>
      </c>
      <c r="DO75" s="45" t="e">
        <f t="shared" ref="DO75:DO110" si="453">DC75/J75</f>
        <v>#DIV/0!</v>
      </c>
      <c r="DP75" s="45" t="e">
        <f t="shared" ref="DP75:DP110" si="454">DD75/J75</f>
        <v>#DIV/0!</v>
      </c>
      <c r="DQ75" s="45" t="e">
        <f t="shared" ref="DQ75:DQ110" si="455">DE75/J75</f>
        <v>#DIV/0!</v>
      </c>
      <c r="DR75">
        <f t="shared" si="412"/>
        <v>0</v>
      </c>
      <c r="DS75" s="45">
        <f t="shared" ref="DS75:DS106" si="456">IFERROR(DD75-DB75,"")</f>
        <v>0</v>
      </c>
      <c r="DT75" s="45">
        <f t="shared" ref="DT75:DT106" si="457">IFERROR(DE75-DB75,"")</f>
        <v>0</v>
      </c>
      <c r="DU75" s="45" t="str">
        <f t="shared" ref="DU75:DU106" si="458">IFERROR(DR75/K75,"")</f>
        <v/>
      </c>
      <c r="DV75" s="45" t="str">
        <f t="shared" ref="DV75:DV106" si="459">IFERROR(DS75/K75,"")</f>
        <v/>
      </c>
      <c r="DW75" s="45" t="str">
        <f t="shared" ref="DW75:DW106" si="460">IFERROR(DT75/K75,"")</f>
        <v/>
      </c>
      <c r="DX75" s="45" t="e">
        <f t="shared" ref="DX75:DX110" si="461">DR75/I75</f>
        <v>#DIV/0!</v>
      </c>
      <c r="DY75" s="45" t="e">
        <f t="shared" ref="DY75:DY110" si="462">DS75/I75</f>
        <v>#DIV/0!</v>
      </c>
      <c r="DZ75" s="45" t="e">
        <f t="shared" ref="DZ75:DZ110" si="463">DT75/I75</f>
        <v>#DIV/0!</v>
      </c>
      <c r="EE75" s="45" t="e">
        <f t="shared" si="321"/>
        <v>#DIV/0!</v>
      </c>
      <c r="EF75" s="45" t="e">
        <f t="shared" si="322"/>
        <v>#DIV/0!</v>
      </c>
      <c r="EG75" s="45" t="e">
        <f t="shared" si="323"/>
        <v>#DIV/0!</v>
      </c>
      <c r="EH75" s="45" t="e">
        <f t="shared" si="324"/>
        <v>#DIV/0!</v>
      </c>
      <c r="EI75" s="45" t="e">
        <f t="shared" ref="EI75:EI111" si="464">EA75/I75</f>
        <v>#DIV/0!</v>
      </c>
      <c r="EJ75" s="45" t="e">
        <f t="shared" ref="EJ75:EJ111" si="465">EB75/I75</f>
        <v>#DIV/0!</v>
      </c>
      <c r="EK75" s="45" t="e">
        <f t="shared" ref="EK75:EK111" si="466">EC75/I75</f>
        <v>#DIV/0!</v>
      </c>
      <c r="EL75" s="45" t="e">
        <f t="shared" ref="EL75:EL111" si="467">ED75/I75</f>
        <v>#DIV/0!</v>
      </c>
      <c r="EM75" s="45" t="e">
        <f t="shared" ref="EM75:EM111" si="468">EA75/J75</f>
        <v>#DIV/0!</v>
      </c>
      <c r="EN75" s="45" t="e">
        <f t="shared" ref="EN75:EN111" si="469">EB75/J75</f>
        <v>#DIV/0!</v>
      </c>
      <c r="EO75" s="45" t="e">
        <f t="shared" ref="EO75:EO111" si="470">EC75/J75</f>
        <v>#DIV/0!</v>
      </c>
      <c r="EP75" s="45" t="e">
        <f t="shared" ref="EP75:EP111" si="471">ED75/J75</f>
        <v>#DIV/0!</v>
      </c>
      <c r="EQ75" s="45">
        <f t="shared" ref="EQ75:EQ106" si="472">IFERROR(EB75-EA75,"")</f>
        <v>0</v>
      </c>
      <c r="ER75" s="45">
        <f t="shared" ref="ER75:ER106" si="473">IFERROR(EC75-EA75,"")</f>
        <v>0</v>
      </c>
      <c r="ES75" s="45">
        <f t="shared" ref="ES75:ES106" si="474">IFERROR(ED75-EA75,"")</f>
        <v>0</v>
      </c>
      <c r="ET75" s="45" t="str">
        <f t="shared" ref="ET75:ET106" si="475">IFERROR(EQ75/K75,"")</f>
        <v/>
      </c>
      <c r="EU75" s="45" t="str">
        <f t="shared" ref="EU75:EU106" si="476">IFERROR(ER75/K75,"")</f>
        <v/>
      </c>
      <c r="EV75" s="45" t="str">
        <f t="shared" ref="EV75:EV106" si="477">IFERROR(ES75/K75,"")</f>
        <v/>
      </c>
      <c r="EW75" s="45" t="e">
        <f t="shared" ref="EW75:EW108" si="478">EQ75/I75</f>
        <v>#DIV/0!</v>
      </c>
      <c r="EX75" s="45" t="e">
        <f t="shared" ref="EX75:EX108" si="479">ER75/I75</f>
        <v>#DIV/0!</v>
      </c>
      <c r="EY75" s="45" t="e">
        <f t="shared" ref="EY75:EY108" si="480">ES75/I75</f>
        <v>#DIV/0!</v>
      </c>
      <c r="FH75" s="45" t="e">
        <f t="shared" ref="FH75:FH106" si="481">EZ75/I75</f>
        <v>#DIV/0!</v>
      </c>
      <c r="FI75" s="45" t="e">
        <f t="shared" ref="FI75:FI106" si="482">FA75/I75</f>
        <v>#DIV/0!</v>
      </c>
      <c r="FJ75" s="45" t="e">
        <f t="shared" ref="FJ75:FJ106" si="483">FB75/I75</f>
        <v>#DIV/0!</v>
      </c>
      <c r="FK75" s="45" t="e">
        <f t="shared" ref="FK75:FK106" si="484">FC75/I75</f>
        <v>#DIV/0!</v>
      </c>
      <c r="FL75" s="45" t="e">
        <f t="shared" ref="FL75:FL106" si="485">EZ75/J75</f>
        <v>#DIV/0!</v>
      </c>
      <c r="FM75" s="45" t="e">
        <f t="shared" ref="FM75:FM106" si="486">FA75/J75</f>
        <v>#DIV/0!</v>
      </c>
      <c r="FN75" s="45" t="e">
        <f t="shared" ref="FN75:FN106" si="487">FB75/J75</f>
        <v>#DIV/0!</v>
      </c>
      <c r="FO75" s="45" t="e">
        <f t="shared" ref="FO75:FO106" si="488">FC75/J75</f>
        <v>#DIV/0!</v>
      </c>
      <c r="FP75" s="45">
        <f t="shared" ref="FP75:FP106" si="489">IFERROR(FA75-EZ75,"")</f>
        <v>0</v>
      </c>
      <c r="FQ75" s="45">
        <f t="shared" ref="FQ75:FQ106" si="490">IFERROR(FB75-EZ75,"")</f>
        <v>0</v>
      </c>
      <c r="FR75" s="45">
        <f t="shared" ref="FR75:FR106" si="491">IFERROR(FC75-EZ75,"")</f>
        <v>0</v>
      </c>
      <c r="FS75" s="45" t="str">
        <f t="shared" ref="FS75:FS106" si="492">IFERROR(FP75/K75,"")</f>
        <v/>
      </c>
      <c r="FT75" s="45" t="str">
        <f t="shared" ref="FT75:FT106" si="493">IFERROR(FQ75/K75,"")</f>
        <v/>
      </c>
      <c r="FU75" s="45" t="str">
        <f t="shared" ref="FU75:FU106" si="494">IFERROR(FR75/K75,"")</f>
        <v/>
      </c>
      <c r="FV75" s="45" t="e">
        <f t="shared" ref="FV75:FV108" si="495">FP75/I75</f>
        <v>#DIV/0!</v>
      </c>
      <c r="FW75" s="45" t="e">
        <f t="shared" ref="FW75:FW108" si="496">FQ75/I75</f>
        <v>#DIV/0!</v>
      </c>
      <c r="FX75" s="45" t="e">
        <f t="shared" ref="FX75:FX108" si="497">FR75/I75</f>
        <v>#DIV/0!</v>
      </c>
      <c r="GG75" s="45" t="e">
        <f t="shared" ref="GG75:GG110" si="498">FY75/I75</f>
        <v>#DIV/0!</v>
      </c>
      <c r="GH75" s="45" t="e">
        <f t="shared" ref="GH75:GH110" si="499">FZ75/I75</f>
        <v>#DIV/0!</v>
      </c>
      <c r="GI75" s="45" t="e">
        <f t="shared" ref="GI75:GI110" si="500">GA75/I75</f>
        <v>#DIV/0!</v>
      </c>
      <c r="GJ75" s="45" t="e">
        <f t="shared" ref="GJ75:GJ110" si="501">GB75/I75</f>
        <v>#DIV/0!</v>
      </c>
      <c r="GK75" s="45" t="e">
        <f t="shared" ref="GK75:GK110" si="502">FY75/J75</f>
        <v>#DIV/0!</v>
      </c>
      <c r="GL75" s="45" t="e">
        <f t="shared" ref="GL75:GL110" si="503">FZ75/J75</f>
        <v>#DIV/0!</v>
      </c>
      <c r="GM75" s="45" t="e">
        <f t="shared" ref="GM75:GM110" si="504">GA75/J75</f>
        <v>#DIV/0!</v>
      </c>
      <c r="GN75" s="45" t="e">
        <f t="shared" ref="GN75:GN110" si="505">GB75/J75</f>
        <v>#DIV/0!</v>
      </c>
      <c r="GO75" s="45">
        <f t="shared" ref="GO75:GO106" si="506">IFERROR(FZ75-FY75,"")</f>
        <v>0</v>
      </c>
      <c r="GP75" s="45">
        <f t="shared" ref="GP75:GP106" si="507">IFERROR(GA75-FY75,"")</f>
        <v>0</v>
      </c>
      <c r="GQ75" s="45">
        <f t="shared" ref="GQ75:GQ106" si="508">IFERROR(GB75-FY75,"")</f>
        <v>0</v>
      </c>
      <c r="GR75" s="45" t="str">
        <f t="shared" ref="GR75:GR106" si="509">IFERROR(GO75/K75,"")</f>
        <v/>
      </c>
      <c r="GS75" s="45" t="str">
        <f t="shared" ref="GS75:GS106" si="510">IFERROR(GP75/K75,"")</f>
        <v/>
      </c>
      <c r="GT75" s="45" t="str">
        <f t="shared" ref="GT75:GT106" si="511">IFERROR(GQ75/K75,"")</f>
        <v/>
      </c>
      <c r="GU75" s="45" t="e">
        <f t="shared" ref="GU75:GU106" si="512">GO75/I75</f>
        <v>#DIV/0!</v>
      </c>
      <c r="GV75" s="45" t="e">
        <f t="shared" ref="GV75:GV106" si="513">GP75/I75</f>
        <v>#DIV/0!</v>
      </c>
      <c r="GW75" s="45" t="e">
        <f t="shared" ref="GW75:GW106" si="514">GQ75/I75</f>
        <v>#DIV/0!</v>
      </c>
      <c r="HB75" s="45" t="e">
        <f t="shared" si="384"/>
        <v>#DIV/0!</v>
      </c>
      <c r="HC75" s="45" t="e">
        <f t="shared" si="385"/>
        <v>#DIV/0!</v>
      </c>
      <c r="HD75" s="45" t="e">
        <f t="shared" si="386"/>
        <v>#DIV/0!</v>
      </c>
      <c r="HE75" s="45" t="e">
        <f t="shared" si="387"/>
        <v>#DIV/0!</v>
      </c>
      <c r="HF75" s="45" t="e">
        <f t="shared" ref="HF75:HF106" si="515">GX75/I75</f>
        <v>#DIV/0!</v>
      </c>
      <c r="HG75" s="45" t="e">
        <f t="shared" ref="HG75:HG106" si="516">GY75/I75</f>
        <v>#DIV/0!</v>
      </c>
      <c r="HH75" s="45" t="e">
        <f t="shared" ref="HH75:HH106" si="517">GZ75/I75</f>
        <v>#DIV/0!</v>
      </c>
      <c r="HI75" s="45" t="e">
        <f t="shared" ref="HI75:HI106" si="518">HA75/I75</f>
        <v>#DIV/0!</v>
      </c>
      <c r="HJ75" s="45" t="e">
        <f t="shared" ref="HJ75:HJ106" si="519">GX75/J75</f>
        <v>#DIV/0!</v>
      </c>
      <c r="HK75" s="45" t="e">
        <f t="shared" ref="HK75:HK106" si="520">GY75/J75</f>
        <v>#DIV/0!</v>
      </c>
      <c r="HL75" s="45" t="e">
        <f t="shared" ref="HL75:HL106" si="521">GZ75/J75</f>
        <v>#DIV/0!</v>
      </c>
      <c r="HM75" s="45" t="e">
        <f t="shared" ref="HM75:HM106" si="522">HA75/J75</f>
        <v>#DIV/0!</v>
      </c>
      <c r="HN75" s="45">
        <f t="shared" ref="HN75:HN106" si="523">IFERROR(GY75-GX75,"")</f>
        <v>0</v>
      </c>
      <c r="HO75" s="45">
        <f t="shared" ref="HO75:HO106" si="524">IFERROR(GZ75-GX75,"")</f>
        <v>0</v>
      </c>
      <c r="HP75" s="45">
        <f t="shared" ref="HP75:HP106" si="525">IFERROR(HA75-GX75,"")</f>
        <v>0</v>
      </c>
      <c r="HQ75" s="45" t="str">
        <f t="shared" ref="HQ75:HQ106" si="526">IFERROR(HN75/K75,"")</f>
        <v/>
      </c>
      <c r="HR75" s="45" t="str">
        <f t="shared" ref="HR75:HR106" si="527">IFERROR(HO75/K75,"")</f>
        <v/>
      </c>
      <c r="HS75" s="45" t="str">
        <f t="shared" ref="HS75:HS106" si="528">IFERROR(HP75/K75,"")</f>
        <v/>
      </c>
      <c r="HT75" s="45" t="e">
        <f t="shared" ref="HT75:HT111" si="529">HN75/I75</f>
        <v>#DIV/0!</v>
      </c>
      <c r="HU75" s="45" t="e">
        <f t="shared" ref="HU75:HU111" si="530">HO75/I75</f>
        <v>#DIV/0!</v>
      </c>
      <c r="HV75" s="45" t="e">
        <f t="shared" ref="HV75:HV111" si="531">HP75/I75</f>
        <v>#DIV/0!</v>
      </c>
      <c r="IT75" s="45"/>
      <c r="IU75" s="45"/>
      <c r="IW75" s="45"/>
      <c r="IX75" s="45"/>
      <c r="IZ75" s="45"/>
      <c r="JA75" s="45"/>
      <c r="JD75" s="45"/>
      <c r="JG75" s="45"/>
      <c r="JI75" s="45"/>
      <c r="JJ75" s="45"/>
      <c r="JL75" s="45"/>
      <c r="JM75" s="45"/>
      <c r="JO75" s="45"/>
      <c r="JP75" s="45"/>
      <c r="JR75" s="45"/>
      <c r="JS75" s="45"/>
      <c r="JV75" s="45"/>
      <c r="JY75" s="45"/>
      <c r="KA75" s="45"/>
      <c r="KB75" s="45"/>
    </row>
    <row r="76" spans="1:288">
      <c r="A76">
        <v>66</v>
      </c>
      <c r="B76" s="22">
        <v>62</v>
      </c>
      <c r="AJ76" s="26">
        <f t="shared" si="266"/>
        <v>0</v>
      </c>
      <c r="BE76">
        <f t="shared" si="414"/>
        <v>0</v>
      </c>
      <c r="BF76">
        <f t="shared" si="415"/>
        <v>0</v>
      </c>
      <c r="BG76">
        <f t="shared" si="416"/>
        <v>0</v>
      </c>
      <c r="BH76" t="e">
        <f t="shared" si="417"/>
        <v>#DIV/0!</v>
      </c>
      <c r="BI76" t="e">
        <f t="shared" si="418"/>
        <v>#DIV/0!</v>
      </c>
      <c r="BJ76" t="e">
        <f t="shared" si="419"/>
        <v>#DIV/0!</v>
      </c>
      <c r="BK76" t="e">
        <f t="shared" si="420"/>
        <v>#DIV/0!</v>
      </c>
      <c r="BL76" t="e">
        <f t="shared" si="421"/>
        <v>#DIV/0!</v>
      </c>
      <c r="BM76" t="e">
        <f t="shared" si="422"/>
        <v>#DIV/0!</v>
      </c>
      <c r="BR76" s="45">
        <f t="shared" si="423"/>
        <v>0</v>
      </c>
      <c r="BS76" s="45">
        <f t="shared" si="424"/>
        <v>0</v>
      </c>
      <c r="BT76" s="45">
        <f t="shared" si="425"/>
        <v>0</v>
      </c>
      <c r="BY76" s="45">
        <f t="shared" si="426"/>
        <v>0</v>
      </c>
      <c r="BZ76" s="45">
        <f t="shared" si="427"/>
        <v>0</v>
      </c>
      <c r="CA76" s="45">
        <f t="shared" si="428"/>
        <v>0</v>
      </c>
      <c r="CG76" s="45" t="e">
        <f t="shared" si="429"/>
        <v>#DIV/0!</v>
      </c>
      <c r="CH76" s="45" t="e">
        <f t="shared" si="430"/>
        <v>#DIV/0!</v>
      </c>
      <c r="CI76" s="45" t="e">
        <f t="shared" si="431"/>
        <v>#DIV/0!</v>
      </c>
      <c r="CJ76" s="45" t="e">
        <f t="shared" si="432"/>
        <v>#DIV/0!</v>
      </c>
      <c r="CK76" s="45" t="e">
        <f t="shared" si="286"/>
        <v>#DIV/0!</v>
      </c>
      <c r="CL76" s="45" t="e">
        <f t="shared" si="287"/>
        <v>#DIV/0!</v>
      </c>
      <c r="CM76" s="45" t="e">
        <f t="shared" si="288"/>
        <v>#DIV/0!</v>
      </c>
      <c r="CN76" s="45" t="e">
        <f t="shared" si="289"/>
        <v>#DIV/0!</v>
      </c>
      <c r="CO76" s="45" t="e">
        <f t="shared" si="433"/>
        <v>#DIV/0!</v>
      </c>
      <c r="CP76" s="45" t="e">
        <f t="shared" si="434"/>
        <v>#DIV/0!</v>
      </c>
      <c r="CQ76" s="45" t="e">
        <f t="shared" si="435"/>
        <v>#DIV/0!</v>
      </c>
      <c r="CR76" s="45" t="e">
        <f t="shared" si="436"/>
        <v>#DIV/0!</v>
      </c>
      <c r="CS76">
        <f t="shared" ref="CS76:CS112" si="532">CD76-CC76</f>
        <v>0</v>
      </c>
      <c r="CT76" s="45">
        <f t="shared" si="437"/>
        <v>0</v>
      </c>
      <c r="CU76" s="45">
        <f t="shared" si="438"/>
        <v>0</v>
      </c>
      <c r="CV76" s="45" t="str">
        <f t="shared" si="439"/>
        <v/>
      </c>
      <c r="CW76" s="45" t="str">
        <f t="shared" si="440"/>
        <v/>
      </c>
      <c r="CX76" s="45" t="str">
        <f t="shared" si="441"/>
        <v/>
      </c>
      <c r="CY76" s="45" t="e">
        <f t="shared" si="442"/>
        <v>#DIV/0!</v>
      </c>
      <c r="CZ76" s="45" t="e">
        <f t="shared" si="443"/>
        <v>#DIV/0!</v>
      </c>
      <c r="DA76" s="45" t="e">
        <f t="shared" si="413"/>
        <v>#DIV/0!</v>
      </c>
      <c r="DF76" s="45" t="e">
        <f t="shared" si="444"/>
        <v>#DIV/0!</v>
      </c>
      <c r="DG76" s="45" t="e">
        <f t="shared" si="445"/>
        <v>#DIV/0!</v>
      </c>
      <c r="DH76" s="45" t="e">
        <f t="shared" si="446"/>
        <v>#DIV/0!</v>
      </c>
      <c r="DI76" s="45" t="e">
        <f t="shared" si="447"/>
        <v>#DIV/0!</v>
      </c>
      <c r="DJ76" s="45" t="e">
        <f t="shared" si="448"/>
        <v>#DIV/0!</v>
      </c>
      <c r="DK76" s="45" t="e">
        <f t="shared" si="449"/>
        <v>#DIV/0!</v>
      </c>
      <c r="DL76" s="45" t="e">
        <f t="shared" si="450"/>
        <v>#DIV/0!</v>
      </c>
      <c r="DM76" s="45" t="e">
        <f t="shared" si="451"/>
        <v>#DIV/0!</v>
      </c>
      <c r="DN76" s="45" t="e">
        <f t="shared" si="452"/>
        <v>#DIV/0!</v>
      </c>
      <c r="DO76" s="45" t="e">
        <f t="shared" si="453"/>
        <v>#DIV/0!</v>
      </c>
      <c r="DP76" s="45" t="e">
        <f t="shared" si="454"/>
        <v>#DIV/0!</v>
      </c>
      <c r="DQ76" s="45" t="e">
        <f t="shared" si="455"/>
        <v>#DIV/0!</v>
      </c>
      <c r="DR76">
        <f t="shared" ref="DR76:DR112" si="533">DC76-DB76</f>
        <v>0</v>
      </c>
      <c r="DS76" s="45">
        <f t="shared" si="456"/>
        <v>0</v>
      </c>
      <c r="DT76" s="45">
        <f t="shared" si="457"/>
        <v>0</v>
      </c>
      <c r="DU76" s="45" t="str">
        <f t="shared" si="458"/>
        <v/>
      </c>
      <c r="DV76" s="45" t="str">
        <f t="shared" si="459"/>
        <v/>
      </c>
      <c r="DW76" s="45" t="str">
        <f t="shared" si="460"/>
        <v/>
      </c>
      <c r="DX76" s="45" t="e">
        <f t="shared" si="461"/>
        <v>#DIV/0!</v>
      </c>
      <c r="DY76" s="45" t="e">
        <f t="shared" si="462"/>
        <v>#DIV/0!</v>
      </c>
      <c r="DZ76" s="45" t="e">
        <f t="shared" si="463"/>
        <v>#DIV/0!</v>
      </c>
      <c r="EE76" s="45" t="e">
        <f t="shared" si="321"/>
        <v>#DIV/0!</v>
      </c>
      <c r="EF76" s="45" t="e">
        <f t="shared" si="322"/>
        <v>#DIV/0!</v>
      </c>
      <c r="EG76" s="45" t="e">
        <f t="shared" si="323"/>
        <v>#DIV/0!</v>
      </c>
      <c r="EH76" s="45" t="e">
        <f t="shared" si="324"/>
        <v>#DIV/0!</v>
      </c>
      <c r="EI76" s="45" t="e">
        <f t="shared" si="464"/>
        <v>#DIV/0!</v>
      </c>
      <c r="EJ76" s="45" t="e">
        <f t="shared" si="465"/>
        <v>#DIV/0!</v>
      </c>
      <c r="EK76" s="45" t="e">
        <f t="shared" si="466"/>
        <v>#DIV/0!</v>
      </c>
      <c r="EL76" s="45" t="e">
        <f t="shared" si="467"/>
        <v>#DIV/0!</v>
      </c>
      <c r="EM76" s="45" t="e">
        <f t="shared" si="468"/>
        <v>#DIV/0!</v>
      </c>
      <c r="EN76" s="45" t="e">
        <f t="shared" si="469"/>
        <v>#DIV/0!</v>
      </c>
      <c r="EO76" s="45" t="e">
        <f t="shared" si="470"/>
        <v>#DIV/0!</v>
      </c>
      <c r="EP76" s="45" t="e">
        <f t="shared" si="471"/>
        <v>#DIV/0!</v>
      </c>
      <c r="EQ76" s="45">
        <f t="shared" si="472"/>
        <v>0</v>
      </c>
      <c r="ER76" s="45">
        <f t="shared" si="473"/>
        <v>0</v>
      </c>
      <c r="ES76" s="45">
        <f t="shared" si="474"/>
        <v>0</v>
      </c>
      <c r="ET76" s="45" t="str">
        <f t="shared" si="475"/>
        <v/>
      </c>
      <c r="EU76" s="45" t="str">
        <f t="shared" si="476"/>
        <v/>
      </c>
      <c r="EV76" s="45" t="str">
        <f t="shared" si="477"/>
        <v/>
      </c>
      <c r="EW76" s="45" t="e">
        <f t="shared" si="478"/>
        <v>#DIV/0!</v>
      </c>
      <c r="EX76" s="45" t="e">
        <f t="shared" si="479"/>
        <v>#DIV/0!</v>
      </c>
      <c r="EY76" s="45" t="e">
        <f t="shared" si="480"/>
        <v>#DIV/0!</v>
      </c>
      <c r="FH76" s="45" t="e">
        <f t="shared" si="481"/>
        <v>#DIV/0!</v>
      </c>
      <c r="FI76" s="45" t="e">
        <f t="shared" si="482"/>
        <v>#DIV/0!</v>
      </c>
      <c r="FJ76" s="45" t="e">
        <f t="shared" si="483"/>
        <v>#DIV/0!</v>
      </c>
      <c r="FK76" s="45" t="e">
        <f t="shared" si="484"/>
        <v>#DIV/0!</v>
      </c>
      <c r="FL76" s="45" t="e">
        <f t="shared" si="485"/>
        <v>#DIV/0!</v>
      </c>
      <c r="FM76" s="45" t="e">
        <f t="shared" si="486"/>
        <v>#DIV/0!</v>
      </c>
      <c r="FN76" s="45" t="e">
        <f t="shared" si="487"/>
        <v>#DIV/0!</v>
      </c>
      <c r="FO76" s="45" t="e">
        <f t="shared" si="488"/>
        <v>#DIV/0!</v>
      </c>
      <c r="FP76" s="45">
        <f t="shared" si="489"/>
        <v>0</v>
      </c>
      <c r="FQ76" s="45">
        <f t="shared" si="490"/>
        <v>0</v>
      </c>
      <c r="FR76" s="45">
        <f t="shared" si="491"/>
        <v>0</v>
      </c>
      <c r="FS76" s="45" t="str">
        <f t="shared" si="492"/>
        <v/>
      </c>
      <c r="FT76" s="45" t="str">
        <f t="shared" si="493"/>
        <v/>
      </c>
      <c r="FU76" s="45" t="str">
        <f t="shared" si="494"/>
        <v/>
      </c>
      <c r="FV76" s="45" t="e">
        <f t="shared" si="495"/>
        <v>#DIV/0!</v>
      </c>
      <c r="FW76" s="45" t="e">
        <f t="shared" si="496"/>
        <v>#DIV/0!</v>
      </c>
      <c r="FX76" s="45" t="e">
        <f t="shared" si="497"/>
        <v>#DIV/0!</v>
      </c>
      <c r="GG76" s="45" t="e">
        <f t="shared" si="498"/>
        <v>#DIV/0!</v>
      </c>
      <c r="GH76" s="45" t="e">
        <f t="shared" si="499"/>
        <v>#DIV/0!</v>
      </c>
      <c r="GI76" s="45" t="e">
        <f t="shared" si="500"/>
        <v>#DIV/0!</v>
      </c>
      <c r="GJ76" s="45" t="e">
        <f t="shared" si="501"/>
        <v>#DIV/0!</v>
      </c>
      <c r="GK76" s="45" t="e">
        <f t="shared" si="502"/>
        <v>#DIV/0!</v>
      </c>
      <c r="GL76" s="45" t="e">
        <f t="shared" si="503"/>
        <v>#DIV/0!</v>
      </c>
      <c r="GM76" s="45" t="e">
        <f t="shared" si="504"/>
        <v>#DIV/0!</v>
      </c>
      <c r="GN76" s="45" t="e">
        <f t="shared" si="505"/>
        <v>#DIV/0!</v>
      </c>
      <c r="GO76" s="45">
        <f t="shared" si="506"/>
        <v>0</v>
      </c>
      <c r="GP76" s="45">
        <f t="shared" si="507"/>
        <v>0</v>
      </c>
      <c r="GQ76" s="45">
        <f t="shared" si="508"/>
        <v>0</v>
      </c>
      <c r="GR76" s="45" t="str">
        <f t="shared" si="509"/>
        <v/>
      </c>
      <c r="GS76" s="45" t="str">
        <f t="shared" si="510"/>
        <v/>
      </c>
      <c r="GT76" s="45" t="str">
        <f t="shared" si="511"/>
        <v/>
      </c>
      <c r="GU76" s="45" t="e">
        <f t="shared" si="512"/>
        <v>#DIV/0!</v>
      </c>
      <c r="GV76" s="45" t="e">
        <f t="shared" si="513"/>
        <v>#DIV/0!</v>
      </c>
      <c r="GW76" s="45" t="e">
        <f t="shared" si="514"/>
        <v>#DIV/0!</v>
      </c>
      <c r="HB76" s="45" t="e">
        <f t="shared" si="384"/>
        <v>#DIV/0!</v>
      </c>
      <c r="HC76" s="45" t="e">
        <f t="shared" si="385"/>
        <v>#DIV/0!</v>
      </c>
      <c r="HD76" s="45" t="e">
        <f t="shared" si="386"/>
        <v>#DIV/0!</v>
      </c>
      <c r="HE76" s="45" t="e">
        <f t="shared" si="387"/>
        <v>#DIV/0!</v>
      </c>
      <c r="HF76" s="45" t="e">
        <f t="shared" si="515"/>
        <v>#DIV/0!</v>
      </c>
      <c r="HG76" s="45" t="e">
        <f t="shared" si="516"/>
        <v>#DIV/0!</v>
      </c>
      <c r="HH76" s="45" t="e">
        <f t="shared" si="517"/>
        <v>#DIV/0!</v>
      </c>
      <c r="HI76" s="45" t="e">
        <f t="shared" si="518"/>
        <v>#DIV/0!</v>
      </c>
      <c r="HJ76" s="45" t="e">
        <f t="shared" si="519"/>
        <v>#DIV/0!</v>
      </c>
      <c r="HK76" s="45" t="e">
        <f t="shared" si="520"/>
        <v>#DIV/0!</v>
      </c>
      <c r="HL76" s="45" t="e">
        <f t="shared" si="521"/>
        <v>#DIV/0!</v>
      </c>
      <c r="HM76" s="45" t="e">
        <f t="shared" si="522"/>
        <v>#DIV/0!</v>
      </c>
      <c r="HN76" s="45">
        <f t="shared" si="523"/>
        <v>0</v>
      </c>
      <c r="HO76" s="45">
        <f t="shared" si="524"/>
        <v>0</v>
      </c>
      <c r="HP76" s="45">
        <f t="shared" si="525"/>
        <v>0</v>
      </c>
      <c r="HQ76" s="45" t="str">
        <f t="shared" si="526"/>
        <v/>
      </c>
      <c r="HR76" s="45" t="str">
        <f t="shared" si="527"/>
        <v/>
      </c>
      <c r="HS76" s="45" t="str">
        <f t="shared" si="528"/>
        <v/>
      </c>
      <c r="HT76" s="45" t="e">
        <f t="shared" si="529"/>
        <v>#DIV/0!</v>
      </c>
      <c r="HU76" s="45" t="e">
        <f t="shared" si="530"/>
        <v>#DIV/0!</v>
      </c>
      <c r="HV76" s="45" t="e">
        <f t="shared" si="531"/>
        <v>#DIV/0!</v>
      </c>
      <c r="IT76" s="45"/>
      <c r="IU76" s="45"/>
      <c r="IW76" s="45"/>
      <c r="IX76" s="45"/>
      <c r="IZ76" s="45"/>
      <c r="JA76" s="45"/>
      <c r="JD76" s="45"/>
      <c r="JG76" s="45"/>
      <c r="JI76" s="45"/>
      <c r="JJ76" s="45"/>
      <c r="JL76" s="45"/>
      <c r="JM76" s="45"/>
      <c r="JO76" s="45"/>
      <c r="JP76" s="45"/>
      <c r="JR76" s="45"/>
      <c r="JS76" s="45"/>
      <c r="JV76" s="45"/>
      <c r="JY76" s="45"/>
      <c r="KA76" s="45"/>
      <c r="KB76" s="45"/>
    </row>
    <row r="77" spans="1:288">
      <c r="A77">
        <v>67</v>
      </c>
      <c r="B77" s="22">
        <v>63</v>
      </c>
      <c r="AJ77" s="26">
        <f t="shared" si="266"/>
        <v>0</v>
      </c>
      <c r="BE77">
        <f t="shared" si="414"/>
        <v>0</v>
      </c>
      <c r="BF77">
        <f t="shared" si="415"/>
        <v>0</v>
      </c>
      <c r="BG77">
        <f t="shared" si="416"/>
        <v>0</v>
      </c>
      <c r="BH77" t="e">
        <f t="shared" si="417"/>
        <v>#DIV/0!</v>
      </c>
      <c r="BI77" t="e">
        <f t="shared" si="418"/>
        <v>#DIV/0!</v>
      </c>
      <c r="BJ77" t="e">
        <f t="shared" si="419"/>
        <v>#DIV/0!</v>
      </c>
      <c r="BK77" t="e">
        <f t="shared" si="420"/>
        <v>#DIV/0!</v>
      </c>
      <c r="BL77" t="e">
        <f t="shared" si="421"/>
        <v>#DIV/0!</v>
      </c>
      <c r="BM77" t="e">
        <f t="shared" si="422"/>
        <v>#DIV/0!</v>
      </c>
      <c r="BR77" s="45">
        <f t="shared" si="423"/>
        <v>0</v>
      </c>
      <c r="BS77" s="45">
        <f t="shared" si="424"/>
        <v>0</v>
      </c>
      <c r="BT77" s="45">
        <f t="shared" si="425"/>
        <v>0</v>
      </c>
      <c r="BY77" s="45">
        <f t="shared" si="426"/>
        <v>0</v>
      </c>
      <c r="BZ77" s="45">
        <f t="shared" si="427"/>
        <v>0</v>
      </c>
      <c r="CA77" s="45">
        <f t="shared" si="428"/>
        <v>0</v>
      </c>
      <c r="CG77" s="45" t="e">
        <f t="shared" si="429"/>
        <v>#DIV/0!</v>
      </c>
      <c r="CH77" s="45" t="e">
        <f t="shared" si="430"/>
        <v>#DIV/0!</v>
      </c>
      <c r="CI77" s="45" t="e">
        <f t="shared" si="431"/>
        <v>#DIV/0!</v>
      </c>
      <c r="CJ77" s="45" t="e">
        <f t="shared" si="432"/>
        <v>#DIV/0!</v>
      </c>
      <c r="CO77" s="45" t="e">
        <f t="shared" si="433"/>
        <v>#DIV/0!</v>
      </c>
      <c r="CP77" s="45" t="e">
        <f t="shared" si="434"/>
        <v>#DIV/0!</v>
      </c>
      <c r="CQ77" s="45" t="e">
        <f t="shared" si="435"/>
        <v>#DIV/0!</v>
      </c>
      <c r="CR77" s="45" t="e">
        <f t="shared" si="436"/>
        <v>#DIV/0!</v>
      </c>
      <c r="CS77">
        <f t="shared" si="532"/>
        <v>0</v>
      </c>
      <c r="CT77" s="45">
        <f t="shared" si="437"/>
        <v>0</v>
      </c>
      <c r="CU77" s="45">
        <f t="shared" si="438"/>
        <v>0</v>
      </c>
      <c r="CV77" s="45" t="str">
        <f t="shared" si="439"/>
        <v/>
      </c>
      <c r="CW77" s="45" t="str">
        <f t="shared" si="440"/>
        <v/>
      </c>
      <c r="CX77" s="45" t="str">
        <f t="shared" si="441"/>
        <v/>
      </c>
      <c r="CY77" s="45" t="e">
        <f t="shared" si="442"/>
        <v>#DIV/0!</v>
      </c>
      <c r="CZ77" s="45" t="e">
        <f t="shared" si="443"/>
        <v>#DIV/0!</v>
      </c>
      <c r="DA77" s="45" t="e">
        <f t="shared" si="413"/>
        <v>#DIV/0!</v>
      </c>
      <c r="DF77" s="45" t="e">
        <f t="shared" si="444"/>
        <v>#DIV/0!</v>
      </c>
      <c r="DG77" s="45" t="e">
        <f t="shared" si="445"/>
        <v>#DIV/0!</v>
      </c>
      <c r="DH77" s="45" t="e">
        <f t="shared" si="446"/>
        <v>#DIV/0!</v>
      </c>
      <c r="DI77" s="45" t="e">
        <f t="shared" si="447"/>
        <v>#DIV/0!</v>
      </c>
      <c r="DJ77" s="45" t="e">
        <f t="shared" si="448"/>
        <v>#DIV/0!</v>
      </c>
      <c r="DK77" s="45" t="e">
        <f t="shared" si="449"/>
        <v>#DIV/0!</v>
      </c>
      <c r="DL77" s="45" t="e">
        <f t="shared" si="450"/>
        <v>#DIV/0!</v>
      </c>
      <c r="DM77" s="45" t="e">
        <f t="shared" si="451"/>
        <v>#DIV/0!</v>
      </c>
      <c r="DN77" s="45" t="e">
        <f t="shared" si="452"/>
        <v>#DIV/0!</v>
      </c>
      <c r="DO77" s="45" t="e">
        <f t="shared" si="453"/>
        <v>#DIV/0!</v>
      </c>
      <c r="DP77" s="45" t="e">
        <f t="shared" si="454"/>
        <v>#DIV/0!</v>
      </c>
      <c r="DQ77" s="45" t="e">
        <f t="shared" si="455"/>
        <v>#DIV/0!</v>
      </c>
      <c r="DR77">
        <f t="shared" si="533"/>
        <v>0</v>
      </c>
      <c r="DS77" s="45">
        <f t="shared" si="456"/>
        <v>0</v>
      </c>
      <c r="DT77" s="45">
        <f t="shared" si="457"/>
        <v>0</v>
      </c>
      <c r="DU77" s="45" t="str">
        <f t="shared" si="458"/>
        <v/>
      </c>
      <c r="DV77" s="45" t="str">
        <f t="shared" si="459"/>
        <v/>
      </c>
      <c r="DW77" s="45" t="str">
        <f t="shared" si="460"/>
        <v/>
      </c>
      <c r="DX77" s="45" t="e">
        <f t="shared" si="461"/>
        <v>#DIV/0!</v>
      </c>
      <c r="DY77" s="45" t="e">
        <f t="shared" si="462"/>
        <v>#DIV/0!</v>
      </c>
      <c r="DZ77" s="45" t="e">
        <f t="shared" si="463"/>
        <v>#DIV/0!</v>
      </c>
      <c r="EE77" s="45" t="e">
        <f t="shared" si="321"/>
        <v>#DIV/0!</v>
      </c>
      <c r="EF77" s="45" t="e">
        <f t="shared" si="322"/>
        <v>#DIV/0!</v>
      </c>
      <c r="EG77" s="45" t="e">
        <f t="shared" si="323"/>
        <v>#DIV/0!</v>
      </c>
      <c r="EH77" s="45" t="e">
        <f t="shared" si="324"/>
        <v>#DIV/0!</v>
      </c>
      <c r="EI77" s="45" t="e">
        <f t="shared" si="464"/>
        <v>#DIV/0!</v>
      </c>
      <c r="EJ77" s="45" t="e">
        <f t="shared" si="465"/>
        <v>#DIV/0!</v>
      </c>
      <c r="EK77" s="45" t="e">
        <f t="shared" si="466"/>
        <v>#DIV/0!</v>
      </c>
      <c r="EL77" s="45" t="e">
        <f t="shared" si="467"/>
        <v>#DIV/0!</v>
      </c>
      <c r="EM77" s="45" t="e">
        <f t="shared" si="468"/>
        <v>#DIV/0!</v>
      </c>
      <c r="EN77" s="45" t="e">
        <f t="shared" si="469"/>
        <v>#DIV/0!</v>
      </c>
      <c r="EO77" s="45" t="e">
        <f t="shared" si="470"/>
        <v>#DIV/0!</v>
      </c>
      <c r="EP77" s="45" t="e">
        <f t="shared" si="471"/>
        <v>#DIV/0!</v>
      </c>
      <c r="EQ77" s="45">
        <f t="shared" si="472"/>
        <v>0</v>
      </c>
      <c r="ER77" s="45">
        <f t="shared" si="473"/>
        <v>0</v>
      </c>
      <c r="ES77" s="45">
        <f t="shared" si="474"/>
        <v>0</v>
      </c>
      <c r="ET77" s="45" t="str">
        <f t="shared" si="475"/>
        <v/>
      </c>
      <c r="EU77" s="45" t="str">
        <f t="shared" si="476"/>
        <v/>
      </c>
      <c r="EV77" s="45" t="str">
        <f t="shared" si="477"/>
        <v/>
      </c>
      <c r="EW77" s="45" t="e">
        <f t="shared" si="478"/>
        <v>#DIV/0!</v>
      </c>
      <c r="EX77" s="45" t="e">
        <f t="shared" si="479"/>
        <v>#DIV/0!</v>
      </c>
      <c r="EY77" s="45" t="e">
        <f t="shared" si="480"/>
        <v>#DIV/0!</v>
      </c>
      <c r="FH77" s="45" t="e">
        <f t="shared" si="481"/>
        <v>#DIV/0!</v>
      </c>
      <c r="FI77" s="45" t="e">
        <f t="shared" si="482"/>
        <v>#DIV/0!</v>
      </c>
      <c r="FJ77" s="45" t="e">
        <f t="shared" si="483"/>
        <v>#DIV/0!</v>
      </c>
      <c r="FK77" s="45" t="e">
        <f t="shared" si="484"/>
        <v>#DIV/0!</v>
      </c>
      <c r="FL77" s="45" t="e">
        <f t="shared" si="485"/>
        <v>#DIV/0!</v>
      </c>
      <c r="FM77" s="45" t="e">
        <f t="shared" si="486"/>
        <v>#DIV/0!</v>
      </c>
      <c r="FN77" s="45" t="e">
        <f t="shared" si="487"/>
        <v>#DIV/0!</v>
      </c>
      <c r="FO77" s="45" t="e">
        <f t="shared" si="488"/>
        <v>#DIV/0!</v>
      </c>
      <c r="FP77" s="45">
        <f t="shared" si="489"/>
        <v>0</v>
      </c>
      <c r="FQ77" s="45">
        <f t="shared" si="490"/>
        <v>0</v>
      </c>
      <c r="FR77" s="45">
        <f t="shared" si="491"/>
        <v>0</v>
      </c>
      <c r="FS77" s="45" t="str">
        <f t="shared" si="492"/>
        <v/>
      </c>
      <c r="FT77" s="45" t="str">
        <f t="shared" si="493"/>
        <v/>
      </c>
      <c r="FU77" s="45" t="str">
        <f t="shared" si="494"/>
        <v/>
      </c>
      <c r="FV77" s="45" t="e">
        <f t="shared" si="495"/>
        <v>#DIV/0!</v>
      </c>
      <c r="FW77" s="45" t="e">
        <f t="shared" si="496"/>
        <v>#DIV/0!</v>
      </c>
      <c r="FX77" s="45" t="e">
        <f t="shared" si="497"/>
        <v>#DIV/0!</v>
      </c>
      <c r="GG77" s="45" t="e">
        <f t="shared" si="498"/>
        <v>#DIV/0!</v>
      </c>
      <c r="GH77" s="45" t="e">
        <f t="shared" si="499"/>
        <v>#DIV/0!</v>
      </c>
      <c r="GI77" s="45" t="e">
        <f t="shared" si="500"/>
        <v>#DIV/0!</v>
      </c>
      <c r="GJ77" s="45" t="e">
        <f t="shared" si="501"/>
        <v>#DIV/0!</v>
      </c>
      <c r="GK77" s="45" t="e">
        <f t="shared" si="502"/>
        <v>#DIV/0!</v>
      </c>
      <c r="GL77" s="45" t="e">
        <f t="shared" si="503"/>
        <v>#DIV/0!</v>
      </c>
      <c r="GM77" s="45" t="e">
        <f t="shared" si="504"/>
        <v>#DIV/0!</v>
      </c>
      <c r="GN77" s="45" t="e">
        <f t="shared" si="505"/>
        <v>#DIV/0!</v>
      </c>
      <c r="GO77" s="45">
        <f t="shared" si="506"/>
        <v>0</v>
      </c>
      <c r="GP77" s="45">
        <f t="shared" si="507"/>
        <v>0</v>
      </c>
      <c r="GQ77" s="45">
        <f t="shared" si="508"/>
        <v>0</v>
      </c>
      <c r="GR77" s="45" t="str">
        <f t="shared" si="509"/>
        <v/>
      </c>
      <c r="GS77" s="45" t="str">
        <f t="shared" si="510"/>
        <v/>
      </c>
      <c r="GT77" s="45" t="str">
        <f t="shared" si="511"/>
        <v/>
      </c>
      <c r="GU77" s="45" t="e">
        <f t="shared" si="512"/>
        <v>#DIV/0!</v>
      </c>
      <c r="GV77" s="45" t="e">
        <f t="shared" si="513"/>
        <v>#DIV/0!</v>
      </c>
      <c r="GW77" s="45" t="e">
        <f t="shared" si="514"/>
        <v>#DIV/0!</v>
      </c>
      <c r="HB77" s="45" t="e">
        <f t="shared" si="384"/>
        <v>#DIV/0!</v>
      </c>
      <c r="HC77" s="45" t="e">
        <f t="shared" si="385"/>
        <v>#DIV/0!</v>
      </c>
      <c r="HD77" s="45" t="e">
        <f t="shared" si="386"/>
        <v>#DIV/0!</v>
      </c>
      <c r="HE77" s="45" t="e">
        <f t="shared" si="387"/>
        <v>#DIV/0!</v>
      </c>
      <c r="HF77" s="45" t="e">
        <f t="shared" si="515"/>
        <v>#DIV/0!</v>
      </c>
      <c r="HG77" s="45" t="e">
        <f t="shared" si="516"/>
        <v>#DIV/0!</v>
      </c>
      <c r="HH77" s="45" t="e">
        <f t="shared" si="517"/>
        <v>#DIV/0!</v>
      </c>
      <c r="HI77" s="45" t="e">
        <f t="shared" si="518"/>
        <v>#DIV/0!</v>
      </c>
      <c r="HJ77" s="45" t="e">
        <f t="shared" si="519"/>
        <v>#DIV/0!</v>
      </c>
      <c r="HK77" s="45" t="e">
        <f t="shared" si="520"/>
        <v>#DIV/0!</v>
      </c>
      <c r="HL77" s="45" t="e">
        <f t="shared" si="521"/>
        <v>#DIV/0!</v>
      </c>
      <c r="HM77" s="45" t="e">
        <f t="shared" si="522"/>
        <v>#DIV/0!</v>
      </c>
      <c r="HN77" s="45">
        <f t="shared" si="523"/>
        <v>0</v>
      </c>
      <c r="HO77" s="45">
        <f t="shared" si="524"/>
        <v>0</v>
      </c>
      <c r="HP77" s="45">
        <f t="shared" si="525"/>
        <v>0</v>
      </c>
      <c r="HQ77" s="45" t="str">
        <f t="shared" si="526"/>
        <v/>
      </c>
      <c r="HR77" s="45" t="str">
        <f t="shared" si="527"/>
        <v/>
      </c>
      <c r="HS77" s="45" t="str">
        <f t="shared" si="528"/>
        <v/>
      </c>
      <c r="HT77" s="45" t="e">
        <f t="shared" si="529"/>
        <v>#DIV/0!</v>
      </c>
      <c r="HU77" s="45" t="e">
        <f t="shared" si="530"/>
        <v>#DIV/0!</v>
      </c>
      <c r="HV77" s="45" t="e">
        <f t="shared" si="531"/>
        <v>#DIV/0!</v>
      </c>
      <c r="IT77" s="45"/>
      <c r="IW77" s="45"/>
      <c r="IX77" s="45"/>
      <c r="IZ77" s="45"/>
      <c r="JA77" s="45"/>
      <c r="JD77" s="45"/>
      <c r="JG77" s="45"/>
      <c r="JI77" s="45"/>
      <c r="JJ77" s="45"/>
      <c r="JL77" s="45"/>
      <c r="JO77" s="45"/>
      <c r="JP77" s="45"/>
      <c r="JR77" s="45"/>
      <c r="JS77" s="45"/>
      <c r="JV77" s="45"/>
      <c r="JY77" s="45"/>
      <c r="KA77" s="45"/>
      <c r="KB77" s="45"/>
    </row>
    <row r="78" spans="1:288">
      <c r="A78">
        <v>68</v>
      </c>
      <c r="B78" s="22">
        <v>64</v>
      </c>
      <c r="AJ78" s="26">
        <f t="shared" si="266"/>
        <v>0</v>
      </c>
      <c r="BE78">
        <f t="shared" si="414"/>
        <v>0</v>
      </c>
      <c r="BF78">
        <f t="shared" si="415"/>
        <v>0</v>
      </c>
      <c r="BG78">
        <f t="shared" si="416"/>
        <v>0</v>
      </c>
      <c r="BH78" t="e">
        <f t="shared" si="417"/>
        <v>#DIV/0!</v>
      </c>
      <c r="BI78" t="e">
        <f t="shared" si="418"/>
        <v>#DIV/0!</v>
      </c>
      <c r="BJ78" t="e">
        <f t="shared" si="419"/>
        <v>#DIV/0!</v>
      </c>
      <c r="BK78" t="e">
        <f t="shared" si="420"/>
        <v>#DIV/0!</v>
      </c>
      <c r="BL78" t="e">
        <f t="shared" si="421"/>
        <v>#DIV/0!</v>
      </c>
      <c r="BM78" t="e">
        <f t="shared" si="422"/>
        <v>#DIV/0!</v>
      </c>
      <c r="BR78" s="45">
        <f t="shared" si="423"/>
        <v>0</v>
      </c>
      <c r="BS78" s="45">
        <f t="shared" si="424"/>
        <v>0</v>
      </c>
      <c r="BT78" s="45">
        <f t="shared" si="425"/>
        <v>0</v>
      </c>
      <c r="BY78" s="45">
        <f t="shared" si="426"/>
        <v>0</v>
      </c>
      <c r="BZ78" s="45">
        <f t="shared" si="427"/>
        <v>0</v>
      </c>
      <c r="CA78" s="45">
        <f t="shared" si="428"/>
        <v>0</v>
      </c>
      <c r="CG78" s="45" t="e">
        <f t="shared" si="429"/>
        <v>#DIV/0!</v>
      </c>
      <c r="CH78" s="45" t="e">
        <f t="shared" si="430"/>
        <v>#DIV/0!</v>
      </c>
      <c r="CI78" s="45" t="e">
        <f t="shared" si="431"/>
        <v>#DIV/0!</v>
      </c>
      <c r="CJ78" s="45" t="e">
        <f t="shared" si="432"/>
        <v>#DIV/0!</v>
      </c>
      <c r="CO78" s="45" t="e">
        <f t="shared" si="433"/>
        <v>#DIV/0!</v>
      </c>
      <c r="CP78" s="45" t="e">
        <f t="shared" si="434"/>
        <v>#DIV/0!</v>
      </c>
      <c r="CQ78" s="45" t="e">
        <f t="shared" si="435"/>
        <v>#DIV/0!</v>
      </c>
      <c r="CR78" s="45" t="e">
        <f t="shared" si="436"/>
        <v>#DIV/0!</v>
      </c>
      <c r="CS78">
        <f t="shared" si="532"/>
        <v>0</v>
      </c>
      <c r="CT78" s="45">
        <f t="shared" si="437"/>
        <v>0</v>
      </c>
      <c r="CU78" s="45">
        <f t="shared" si="438"/>
        <v>0</v>
      </c>
      <c r="CV78" s="45" t="str">
        <f t="shared" si="439"/>
        <v/>
      </c>
      <c r="CW78" s="45" t="str">
        <f t="shared" si="440"/>
        <v/>
      </c>
      <c r="CX78" s="45" t="str">
        <f t="shared" si="441"/>
        <v/>
      </c>
      <c r="CY78" s="45" t="e">
        <f t="shared" si="442"/>
        <v>#DIV/0!</v>
      </c>
      <c r="CZ78" s="45" t="e">
        <f t="shared" si="443"/>
        <v>#DIV/0!</v>
      </c>
      <c r="DA78" s="45" t="e">
        <f t="shared" ref="DA78:DA108" si="534">CU78/I78</f>
        <v>#DIV/0!</v>
      </c>
      <c r="DF78" s="45" t="e">
        <f t="shared" si="444"/>
        <v>#DIV/0!</v>
      </c>
      <c r="DG78" s="45" t="e">
        <f t="shared" si="445"/>
        <v>#DIV/0!</v>
      </c>
      <c r="DH78" s="45" t="e">
        <f t="shared" si="446"/>
        <v>#DIV/0!</v>
      </c>
      <c r="DI78" s="45" t="e">
        <f t="shared" si="447"/>
        <v>#DIV/0!</v>
      </c>
      <c r="DJ78" s="45" t="e">
        <f t="shared" si="448"/>
        <v>#DIV/0!</v>
      </c>
      <c r="DK78" s="45" t="e">
        <f t="shared" si="449"/>
        <v>#DIV/0!</v>
      </c>
      <c r="DL78" s="45" t="e">
        <f t="shared" si="450"/>
        <v>#DIV/0!</v>
      </c>
      <c r="DM78" s="45" t="e">
        <f t="shared" si="451"/>
        <v>#DIV/0!</v>
      </c>
      <c r="DN78" s="45" t="e">
        <f t="shared" si="452"/>
        <v>#DIV/0!</v>
      </c>
      <c r="DO78" s="45" t="e">
        <f t="shared" si="453"/>
        <v>#DIV/0!</v>
      </c>
      <c r="DP78" s="45" t="e">
        <f t="shared" si="454"/>
        <v>#DIV/0!</v>
      </c>
      <c r="DQ78" s="45" t="e">
        <f t="shared" si="455"/>
        <v>#DIV/0!</v>
      </c>
      <c r="DR78">
        <f t="shared" si="533"/>
        <v>0</v>
      </c>
      <c r="DS78" s="45">
        <f t="shared" si="456"/>
        <v>0</v>
      </c>
      <c r="DT78" s="45">
        <f t="shared" si="457"/>
        <v>0</v>
      </c>
      <c r="DU78" s="45" t="str">
        <f t="shared" si="458"/>
        <v/>
      </c>
      <c r="DV78" s="45" t="str">
        <f t="shared" si="459"/>
        <v/>
      </c>
      <c r="DW78" s="45" t="str">
        <f t="shared" si="460"/>
        <v/>
      </c>
      <c r="DX78" s="45" t="e">
        <f t="shared" si="461"/>
        <v>#DIV/0!</v>
      </c>
      <c r="DY78" s="45" t="e">
        <f t="shared" si="462"/>
        <v>#DIV/0!</v>
      </c>
      <c r="DZ78" s="45" t="e">
        <f t="shared" si="463"/>
        <v>#DIV/0!</v>
      </c>
      <c r="EE78" s="45" t="e">
        <f t="shared" si="321"/>
        <v>#DIV/0!</v>
      </c>
      <c r="EF78" s="45" t="e">
        <f t="shared" si="322"/>
        <v>#DIV/0!</v>
      </c>
      <c r="EG78" s="45" t="e">
        <f t="shared" si="323"/>
        <v>#DIV/0!</v>
      </c>
      <c r="EH78" s="45" t="e">
        <f t="shared" si="324"/>
        <v>#DIV/0!</v>
      </c>
      <c r="EI78" s="45" t="e">
        <f t="shared" si="464"/>
        <v>#DIV/0!</v>
      </c>
      <c r="EJ78" s="45" t="e">
        <f t="shared" si="465"/>
        <v>#DIV/0!</v>
      </c>
      <c r="EK78" s="45" t="e">
        <f t="shared" si="466"/>
        <v>#DIV/0!</v>
      </c>
      <c r="EL78" s="45" t="e">
        <f t="shared" si="467"/>
        <v>#DIV/0!</v>
      </c>
      <c r="EM78" s="45" t="e">
        <f t="shared" si="468"/>
        <v>#DIV/0!</v>
      </c>
      <c r="EN78" s="45" t="e">
        <f t="shared" si="469"/>
        <v>#DIV/0!</v>
      </c>
      <c r="EO78" s="45" t="e">
        <f t="shared" si="470"/>
        <v>#DIV/0!</v>
      </c>
      <c r="EP78" s="45" t="e">
        <f t="shared" si="471"/>
        <v>#DIV/0!</v>
      </c>
      <c r="EQ78" s="45">
        <f t="shared" si="472"/>
        <v>0</v>
      </c>
      <c r="ER78" s="45">
        <f t="shared" si="473"/>
        <v>0</v>
      </c>
      <c r="ES78" s="45">
        <f t="shared" si="474"/>
        <v>0</v>
      </c>
      <c r="ET78" s="45" t="str">
        <f t="shared" si="475"/>
        <v/>
      </c>
      <c r="EU78" s="45" t="str">
        <f t="shared" si="476"/>
        <v/>
      </c>
      <c r="EV78" s="45" t="str">
        <f t="shared" si="477"/>
        <v/>
      </c>
      <c r="EW78" s="45" t="e">
        <f t="shared" si="478"/>
        <v>#DIV/0!</v>
      </c>
      <c r="EX78" s="45" t="e">
        <f t="shared" si="479"/>
        <v>#DIV/0!</v>
      </c>
      <c r="EY78" s="45" t="e">
        <f t="shared" si="480"/>
        <v>#DIV/0!</v>
      </c>
      <c r="FH78" s="45" t="e">
        <f t="shared" si="481"/>
        <v>#DIV/0!</v>
      </c>
      <c r="FI78" s="45" t="e">
        <f t="shared" si="482"/>
        <v>#DIV/0!</v>
      </c>
      <c r="FJ78" s="45" t="e">
        <f t="shared" si="483"/>
        <v>#DIV/0!</v>
      </c>
      <c r="FK78" s="45" t="e">
        <f t="shared" si="484"/>
        <v>#DIV/0!</v>
      </c>
      <c r="FL78" s="45" t="e">
        <f t="shared" si="485"/>
        <v>#DIV/0!</v>
      </c>
      <c r="FM78" s="45" t="e">
        <f t="shared" si="486"/>
        <v>#DIV/0!</v>
      </c>
      <c r="FN78" s="45" t="e">
        <f t="shared" si="487"/>
        <v>#DIV/0!</v>
      </c>
      <c r="FO78" s="45" t="e">
        <f t="shared" si="488"/>
        <v>#DIV/0!</v>
      </c>
      <c r="FP78" s="45">
        <f t="shared" si="489"/>
        <v>0</v>
      </c>
      <c r="FQ78" s="45">
        <f t="shared" si="490"/>
        <v>0</v>
      </c>
      <c r="FR78" s="45">
        <f t="shared" si="491"/>
        <v>0</v>
      </c>
      <c r="FS78" s="45" t="str">
        <f t="shared" si="492"/>
        <v/>
      </c>
      <c r="FT78" s="45" t="str">
        <f t="shared" si="493"/>
        <v/>
      </c>
      <c r="FU78" s="45" t="str">
        <f t="shared" si="494"/>
        <v/>
      </c>
      <c r="FV78" s="45" t="e">
        <f t="shared" si="495"/>
        <v>#DIV/0!</v>
      </c>
      <c r="FW78" s="45" t="e">
        <f t="shared" si="496"/>
        <v>#DIV/0!</v>
      </c>
      <c r="FX78" s="45" t="e">
        <f t="shared" si="497"/>
        <v>#DIV/0!</v>
      </c>
      <c r="GG78" s="45" t="e">
        <f t="shared" si="498"/>
        <v>#DIV/0!</v>
      </c>
      <c r="GH78" s="45" t="e">
        <f t="shared" si="499"/>
        <v>#DIV/0!</v>
      </c>
      <c r="GI78" s="45" t="e">
        <f t="shared" si="500"/>
        <v>#DIV/0!</v>
      </c>
      <c r="GJ78" s="45" t="e">
        <f t="shared" si="501"/>
        <v>#DIV/0!</v>
      </c>
      <c r="GK78" s="45" t="e">
        <f t="shared" si="502"/>
        <v>#DIV/0!</v>
      </c>
      <c r="GL78" s="45" t="e">
        <f t="shared" si="503"/>
        <v>#DIV/0!</v>
      </c>
      <c r="GM78" s="45" t="e">
        <f t="shared" si="504"/>
        <v>#DIV/0!</v>
      </c>
      <c r="GN78" s="45" t="e">
        <f t="shared" si="505"/>
        <v>#DIV/0!</v>
      </c>
      <c r="GO78" s="45">
        <f t="shared" si="506"/>
        <v>0</v>
      </c>
      <c r="GP78" s="45">
        <f t="shared" si="507"/>
        <v>0</v>
      </c>
      <c r="GQ78" s="45">
        <f t="shared" si="508"/>
        <v>0</v>
      </c>
      <c r="GR78" s="45" t="str">
        <f t="shared" si="509"/>
        <v/>
      </c>
      <c r="GS78" s="45" t="str">
        <f t="shared" si="510"/>
        <v/>
      </c>
      <c r="GT78" s="45" t="str">
        <f t="shared" si="511"/>
        <v/>
      </c>
      <c r="GU78" s="45" t="e">
        <f t="shared" si="512"/>
        <v>#DIV/0!</v>
      </c>
      <c r="GV78" s="45" t="e">
        <f t="shared" si="513"/>
        <v>#DIV/0!</v>
      </c>
      <c r="GW78" s="45" t="e">
        <f t="shared" si="514"/>
        <v>#DIV/0!</v>
      </c>
      <c r="HB78" s="45" t="e">
        <f t="shared" si="384"/>
        <v>#DIV/0!</v>
      </c>
      <c r="HC78" s="45" t="e">
        <f t="shared" si="385"/>
        <v>#DIV/0!</v>
      </c>
      <c r="HD78" s="45" t="e">
        <f t="shared" si="386"/>
        <v>#DIV/0!</v>
      </c>
      <c r="HE78" s="45" t="e">
        <f t="shared" si="387"/>
        <v>#DIV/0!</v>
      </c>
      <c r="HF78" s="45" t="e">
        <f t="shared" si="515"/>
        <v>#DIV/0!</v>
      </c>
      <c r="HG78" s="45" t="e">
        <f t="shared" si="516"/>
        <v>#DIV/0!</v>
      </c>
      <c r="HH78" s="45" t="e">
        <f t="shared" si="517"/>
        <v>#DIV/0!</v>
      </c>
      <c r="HI78" s="45" t="e">
        <f t="shared" si="518"/>
        <v>#DIV/0!</v>
      </c>
      <c r="HJ78" s="45" t="e">
        <f t="shared" si="519"/>
        <v>#DIV/0!</v>
      </c>
      <c r="HK78" s="45" t="e">
        <f t="shared" si="520"/>
        <v>#DIV/0!</v>
      </c>
      <c r="HL78" s="45" t="e">
        <f t="shared" si="521"/>
        <v>#DIV/0!</v>
      </c>
      <c r="HM78" s="45" t="e">
        <f t="shared" si="522"/>
        <v>#DIV/0!</v>
      </c>
      <c r="HN78" s="45">
        <f t="shared" si="523"/>
        <v>0</v>
      </c>
      <c r="HO78" s="45">
        <f t="shared" si="524"/>
        <v>0</v>
      </c>
      <c r="HP78" s="45">
        <f t="shared" si="525"/>
        <v>0</v>
      </c>
      <c r="HQ78" s="45" t="str">
        <f t="shared" si="526"/>
        <v/>
      </c>
      <c r="HR78" s="45" t="str">
        <f t="shared" si="527"/>
        <v/>
      </c>
      <c r="HS78" s="45" t="str">
        <f t="shared" si="528"/>
        <v/>
      </c>
      <c r="HT78" s="45" t="e">
        <f t="shared" si="529"/>
        <v>#DIV/0!</v>
      </c>
      <c r="HU78" s="45" t="e">
        <f t="shared" si="530"/>
        <v>#DIV/0!</v>
      </c>
      <c r="HV78" s="45" t="e">
        <f t="shared" si="531"/>
        <v>#DIV/0!</v>
      </c>
      <c r="IT78" s="45"/>
      <c r="IW78" s="45"/>
      <c r="IX78" s="45"/>
      <c r="IZ78" s="45"/>
      <c r="JA78" s="45"/>
      <c r="JD78" s="45"/>
      <c r="JG78" s="45"/>
      <c r="JI78" s="45"/>
      <c r="JJ78" s="45"/>
      <c r="JL78" s="45"/>
      <c r="JO78" s="45"/>
      <c r="JP78" s="45"/>
      <c r="JR78" s="45"/>
      <c r="JS78" s="45"/>
      <c r="JV78" s="45"/>
      <c r="JY78" s="45"/>
      <c r="KA78" s="45"/>
      <c r="KB78" s="45"/>
    </row>
    <row r="79" spans="1:288">
      <c r="A79">
        <v>69</v>
      </c>
      <c r="B79" s="38">
        <v>65</v>
      </c>
      <c r="AJ79" s="26">
        <f t="shared" si="266"/>
        <v>0</v>
      </c>
      <c r="BE79">
        <f t="shared" si="414"/>
        <v>0</v>
      </c>
      <c r="BF79">
        <f t="shared" si="415"/>
        <v>0</v>
      </c>
      <c r="BG79">
        <f t="shared" si="416"/>
        <v>0</v>
      </c>
      <c r="BH79" t="e">
        <f t="shared" si="417"/>
        <v>#DIV/0!</v>
      </c>
      <c r="BI79" t="e">
        <f t="shared" si="418"/>
        <v>#DIV/0!</v>
      </c>
      <c r="BJ79" t="e">
        <f t="shared" si="419"/>
        <v>#DIV/0!</v>
      </c>
      <c r="BK79" t="e">
        <f t="shared" si="420"/>
        <v>#DIV/0!</v>
      </c>
      <c r="BL79" t="e">
        <f t="shared" si="421"/>
        <v>#DIV/0!</v>
      </c>
      <c r="BM79" t="e">
        <f t="shared" si="422"/>
        <v>#DIV/0!</v>
      </c>
      <c r="BR79" s="45">
        <f t="shared" si="423"/>
        <v>0</v>
      </c>
      <c r="BS79" s="45">
        <f t="shared" si="424"/>
        <v>0</v>
      </c>
      <c r="BT79" s="45">
        <f t="shared" si="425"/>
        <v>0</v>
      </c>
      <c r="BY79" s="45">
        <f t="shared" si="426"/>
        <v>0</v>
      </c>
      <c r="BZ79" s="45">
        <f t="shared" si="427"/>
        <v>0</v>
      </c>
      <c r="CA79" s="45">
        <f t="shared" si="428"/>
        <v>0</v>
      </c>
      <c r="CG79" s="45" t="e">
        <f t="shared" si="429"/>
        <v>#DIV/0!</v>
      </c>
      <c r="CH79" s="45" t="e">
        <f t="shared" si="430"/>
        <v>#DIV/0!</v>
      </c>
      <c r="CI79" s="45" t="e">
        <f t="shared" si="431"/>
        <v>#DIV/0!</v>
      </c>
      <c r="CJ79" s="45" t="e">
        <f t="shared" si="432"/>
        <v>#DIV/0!</v>
      </c>
      <c r="CO79" s="45" t="e">
        <f t="shared" si="433"/>
        <v>#DIV/0!</v>
      </c>
      <c r="CP79" s="45" t="e">
        <f t="shared" si="434"/>
        <v>#DIV/0!</v>
      </c>
      <c r="CQ79" s="45" t="e">
        <f t="shared" si="435"/>
        <v>#DIV/0!</v>
      </c>
      <c r="CR79" s="45" t="e">
        <f t="shared" si="436"/>
        <v>#DIV/0!</v>
      </c>
      <c r="CS79">
        <f t="shared" si="532"/>
        <v>0</v>
      </c>
      <c r="CT79" s="45">
        <f t="shared" si="437"/>
        <v>0</v>
      </c>
      <c r="CU79" s="45">
        <f t="shared" si="438"/>
        <v>0</v>
      </c>
      <c r="CV79" s="45" t="str">
        <f t="shared" si="439"/>
        <v/>
      </c>
      <c r="CW79" s="45" t="str">
        <f t="shared" si="440"/>
        <v/>
      </c>
      <c r="CX79" s="45" t="str">
        <f t="shared" si="441"/>
        <v/>
      </c>
      <c r="CY79" s="45" t="e">
        <f t="shared" si="442"/>
        <v>#DIV/0!</v>
      </c>
      <c r="CZ79" s="45" t="e">
        <f t="shared" si="443"/>
        <v>#DIV/0!</v>
      </c>
      <c r="DA79" s="45" t="e">
        <f t="shared" si="534"/>
        <v>#DIV/0!</v>
      </c>
      <c r="DF79" s="45" t="e">
        <f t="shared" si="444"/>
        <v>#DIV/0!</v>
      </c>
      <c r="DG79" s="45" t="e">
        <f t="shared" si="445"/>
        <v>#DIV/0!</v>
      </c>
      <c r="DH79" s="45" t="e">
        <f t="shared" si="446"/>
        <v>#DIV/0!</v>
      </c>
      <c r="DI79" s="45" t="e">
        <f t="shared" si="447"/>
        <v>#DIV/0!</v>
      </c>
      <c r="DJ79" s="45" t="e">
        <f t="shared" si="448"/>
        <v>#DIV/0!</v>
      </c>
      <c r="DK79" s="45" t="e">
        <f t="shared" si="449"/>
        <v>#DIV/0!</v>
      </c>
      <c r="DL79" s="45" t="e">
        <f t="shared" si="450"/>
        <v>#DIV/0!</v>
      </c>
      <c r="DM79" s="45" t="e">
        <f t="shared" si="451"/>
        <v>#DIV/0!</v>
      </c>
      <c r="DN79" s="45" t="e">
        <f t="shared" si="452"/>
        <v>#DIV/0!</v>
      </c>
      <c r="DO79" s="45" t="e">
        <f t="shared" si="453"/>
        <v>#DIV/0!</v>
      </c>
      <c r="DP79" s="45" t="e">
        <f t="shared" si="454"/>
        <v>#DIV/0!</v>
      </c>
      <c r="DQ79" s="45" t="e">
        <f t="shared" si="455"/>
        <v>#DIV/0!</v>
      </c>
      <c r="DR79">
        <f t="shared" si="533"/>
        <v>0</v>
      </c>
      <c r="DS79" s="45">
        <f t="shared" si="456"/>
        <v>0</v>
      </c>
      <c r="DT79" s="45">
        <f t="shared" si="457"/>
        <v>0</v>
      </c>
      <c r="DU79" s="45" t="str">
        <f t="shared" si="458"/>
        <v/>
      </c>
      <c r="DV79" s="45" t="str">
        <f t="shared" si="459"/>
        <v/>
      </c>
      <c r="DW79" s="45" t="str">
        <f t="shared" si="460"/>
        <v/>
      </c>
      <c r="DX79" s="45" t="e">
        <f t="shared" si="461"/>
        <v>#DIV/0!</v>
      </c>
      <c r="DY79" s="45" t="e">
        <f t="shared" si="462"/>
        <v>#DIV/0!</v>
      </c>
      <c r="DZ79" s="45" t="e">
        <f t="shared" si="463"/>
        <v>#DIV/0!</v>
      </c>
      <c r="EE79" s="45" t="e">
        <f t="shared" si="321"/>
        <v>#DIV/0!</v>
      </c>
      <c r="EF79" s="45" t="e">
        <f t="shared" si="322"/>
        <v>#DIV/0!</v>
      </c>
      <c r="EG79" s="45" t="e">
        <f t="shared" si="323"/>
        <v>#DIV/0!</v>
      </c>
      <c r="EH79" s="45" t="e">
        <f t="shared" si="324"/>
        <v>#DIV/0!</v>
      </c>
      <c r="EI79" s="45" t="e">
        <f t="shared" si="464"/>
        <v>#DIV/0!</v>
      </c>
      <c r="EJ79" s="45" t="e">
        <f t="shared" si="465"/>
        <v>#DIV/0!</v>
      </c>
      <c r="EK79" s="45" t="e">
        <f t="shared" si="466"/>
        <v>#DIV/0!</v>
      </c>
      <c r="EL79" s="45" t="e">
        <f t="shared" si="467"/>
        <v>#DIV/0!</v>
      </c>
      <c r="EM79" s="45" t="e">
        <f t="shared" si="468"/>
        <v>#DIV/0!</v>
      </c>
      <c r="EN79" s="45" t="e">
        <f t="shared" si="469"/>
        <v>#DIV/0!</v>
      </c>
      <c r="EO79" s="45" t="e">
        <f t="shared" si="470"/>
        <v>#DIV/0!</v>
      </c>
      <c r="EP79" s="45" t="e">
        <f t="shared" si="471"/>
        <v>#DIV/0!</v>
      </c>
      <c r="EQ79" s="45">
        <f t="shared" si="472"/>
        <v>0</v>
      </c>
      <c r="ER79" s="45">
        <f t="shared" si="473"/>
        <v>0</v>
      </c>
      <c r="ES79" s="45">
        <f t="shared" si="474"/>
        <v>0</v>
      </c>
      <c r="ET79" s="45" t="str">
        <f t="shared" si="475"/>
        <v/>
      </c>
      <c r="EU79" s="45" t="str">
        <f t="shared" si="476"/>
        <v/>
      </c>
      <c r="EV79" s="45" t="str">
        <f t="shared" si="477"/>
        <v/>
      </c>
      <c r="EW79" s="45" t="e">
        <f t="shared" si="478"/>
        <v>#DIV/0!</v>
      </c>
      <c r="EX79" s="45" t="e">
        <f t="shared" si="479"/>
        <v>#DIV/0!</v>
      </c>
      <c r="EY79" s="45" t="e">
        <f t="shared" si="480"/>
        <v>#DIV/0!</v>
      </c>
      <c r="FH79" s="45" t="e">
        <f t="shared" si="481"/>
        <v>#DIV/0!</v>
      </c>
      <c r="FI79" s="45" t="e">
        <f t="shared" si="482"/>
        <v>#DIV/0!</v>
      </c>
      <c r="FJ79" s="45" t="e">
        <f t="shared" si="483"/>
        <v>#DIV/0!</v>
      </c>
      <c r="FK79" s="45" t="e">
        <f t="shared" si="484"/>
        <v>#DIV/0!</v>
      </c>
      <c r="FL79" s="45" t="e">
        <f t="shared" si="485"/>
        <v>#DIV/0!</v>
      </c>
      <c r="FM79" s="45" t="e">
        <f t="shared" si="486"/>
        <v>#DIV/0!</v>
      </c>
      <c r="FN79" s="45" t="e">
        <f t="shared" si="487"/>
        <v>#DIV/0!</v>
      </c>
      <c r="FO79" s="45" t="e">
        <f t="shared" si="488"/>
        <v>#DIV/0!</v>
      </c>
      <c r="FP79" s="45">
        <f t="shared" si="489"/>
        <v>0</v>
      </c>
      <c r="FQ79" s="45">
        <f t="shared" si="490"/>
        <v>0</v>
      </c>
      <c r="FR79" s="45">
        <f t="shared" si="491"/>
        <v>0</v>
      </c>
      <c r="FS79" s="45" t="str">
        <f t="shared" si="492"/>
        <v/>
      </c>
      <c r="FT79" s="45" t="str">
        <f t="shared" si="493"/>
        <v/>
      </c>
      <c r="FU79" s="45" t="str">
        <f t="shared" si="494"/>
        <v/>
      </c>
      <c r="FV79" s="45" t="e">
        <f t="shared" si="495"/>
        <v>#DIV/0!</v>
      </c>
      <c r="FW79" s="45" t="e">
        <f t="shared" si="496"/>
        <v>#DIV/0!</v>
      </c>
      <c r="FX79" s="45" t="e">
        <f t="shared" si="497"/>
        <v>#DIV/0!</v>
      </c>
      <c r="GG79" s="45" t="e">
        <f t="shared" si="498"/>
        <v>#DIV/0!</v>
      </c>
      <c r="GH79" s="45" t="e">
        <f t="shared" si="499"/>
        <v>#DIV/0!</v>
      </c>
      <c r="GI79" s="45" t="e">
        <f t="shared" si="500"/>
        <v>#DIV/0!</v>
      </c>
      <c r="GJ79" s="45" t="e">
        <f t="shared" si="501"/>
        <v>#DIV/0!</v>
      </c>
      <c r="GK79" s="45" t="e">
        <f t="shared" si="502"/>
        <v>#DIV/0!</v>
      </c>
      <c r="GL79" s="45" t="e">
        <f t="shared" si="503"/>
        <v>#DIV/0!</v>
      </c>
      <c r="GM79" s="45" t="e">
        <f t="shared" si="504"/>
        <v>#DIV/0!</v>
      </c>
      <c r="GN79" s="45" t="e">
        <f t="shared" si="505"/>
        <v>#DIV/0!</v>
      </c>
      <c r="GO79" s="45">
        <f t="shared" si="506"/>
        <v>0</v>
      </c>
      <c r="GP79" s="45">
        <f t="shared" si="507"/>
        <v>0</v>
      </c>
      <c r="GQ79" s="45">
        <f t="shared" si="508"/>
        <v>0</v>
      </c>
      <c r="GR79" s="45" t="str">
        <f t="shared" si="509"/>
        <v/>
      </c>
      <c r="GS79" s="45" t="str">
        <f t="shared" si="510"/>
        <v/>
      </c>
      <c r="GT79" s="45" t="str">
        <f t="shared" si="511"/>
        <v/>
      </c>
      <c r="GU79" s="45" t="e">
        <f t="shared" si="512"/>
        <v>#DIV/0!</v>
      </c>
      <c r="GV79" s="45" t="e">
        <f t="shared" si="513"/>
        <v>#DIV/0!</v>
      </c>
      <c r="GW79" s="45" t="e">
        <f t="shared" si="514"/>
        <v>#DIV/0!</v>
      </c>
      <c r="HF79" s="45" t="e">
        <f t="shared" si="515"/>
        <v>#DIV/0!</v>
      </c>
      <c r="HG79" s="45" t="e">
        <f t="shared" si="516"/>
        <v>#DIV/0!</v>
      </c>
      <c r="HH79" s="45" t="e">
        <f t="shared" si="517"/>
        <v>#DIV/0!</v>
      </c>
      <c r="HI79" s="45" t="e">
        <f t="shared" si="518"/>
        <v>#DIV/0!</v>
      </c>
      <c r="HJ79" s="45" t="e">
        <f t="shared" si="519"/>
        <v>#DIV/0!</v>
      </c>
      <c r="HK79" s="45" t="e">
        <f t="shared" si="520"/>
        <v>#DIV/0!</v>
      </c>
      <c r="HL79" s="45" t="e">
        <f t="shared" si="521"/>
        <v>#DIV/0!</v>
      </c>
      <c r="HM79" s="45" t="e">
        <f t="shared" si="522"/>
        <v>#DIV/0!</v>
      </c>
      <c r="HN79" s="45">
        <f t="shared" si="523"/>
        <v>0</v>
      </c>
      <c r="HO79" s="45">
        <f t="shared" si="524"/>
        <v>0</v>
      </c>
      <c r="HP79" s="45">
        <f t="shared" si="525"/>
        <v>0</v>
      </c>
      <c r="HQ79" s="45" t="str">
        <f t="shared" si="526"/>
        <v/>
      </c>
      <c r="HR79" s="45" t="str">
        <f t="shared" si="527"/>
        <v/>
      </c>
      <c r="HS79" s="45" t="str">
        <f t="shared" si="528"/>
        <v/>
      </c>
      <c r="HT79" s="45" t="e">
        <f t="shared" si="529"/>
        <v>#DIV/0!</v>
      </c>
      <c r="HU79" s="45" t="e">
        <f t="shared" si="530"/>
        <v>#DIV/0!</v>
      </c>
      <c r="HV79" s="45" t="e">
        <f t="shared" si="531"/>
        <v>#DIV/0!</v>
      </c>
      <c r="IT79" s="45"/>
      <c r="IW79" s="45"/>
      <c r="IX79" s="45"/>
      <c r="IZ79" s="45"/>
      <c r="JA79" s="45"/>
      <c r="JD79" s="45"/>
      <c r="JG79" s="45"/>
      <c r="JJ79" s="45"/>
      <c r="JL79" s="45"/>
      <c r="JO79" s="45"/>
      <c r="JP79" s="45"/>
      <c r="JR79" s="45"/>
      <c r="JS79" s="45"/>
      <c r="JV79" s="45"/>
      <c r="JY79" s="45"/>
      <c r="KB79" s="45"/>
    </row>
    <row r="80" spans="1:288">
      <c r="A80">
        <v>70</v>
      </c>
      <c r="B80" s="38">
        <v>66</v>
      </c>
      <c r="AJ80" s="26">
        <f t="shared" si="266"/>
        <v>0</v>
      </c>
      <c r="BE80">
        <f t="shared" si="414"/>
        <v>0</v>
      </c>
      <c r="BF80">
        <f t="shared" si="415"/>
        <v>0</v>
      </c>
      <c r="BG80">
        <f t="shared" si="416"/>
        <v>0</v>
      </c>
      <c r="BH80" t="e">
        <f t="shared" si="417"/>
        <v>#DIV/0!</v>
      </c>
      <c r="BI80" t="e">
        <f t="shared" si="418"/>
        <v>#DIV/0!</v>
      </c>
      <c r="BJ80" t="e">
        <f t="shared" si="419"/>
        <v>#DIV/0!</v>
      </c>
      <c r="BK80" t="e">
        <f t="shared" si="420"/>
        <v>#DIV/0!</v>
      </c>
      <c r="BL80" t="e">
        <f t="shared" si="421"/>
        <v>#DIV/0!</v>
      </c>
      <c r="BM80" t="e">
        <f t="shared" si="422"/>
        <v>#DIV/0!</v>
      </c>
      <c r="BR80" s="45">
        <f t="shared" si="423"/>
        <v>0</v>
      </c>
      <c r="BS80" s="45">
        <f t="shared" si="424"/>
        <v>0</v>
      </c>
      <c r="BT80" s="45">
        <f t="shared" si="425"/>
        <v>0</v>
      </c>
      <c r="BY80" s="45">
        <f t="shared" si="426"/>
        <v>0</v>
      </c>
      <c r="BZ80" s="45">
        <f t="shared" si="427"/>
        <v>0</v>
      </c>
      <c r="CA80" s="45">
        <f t="shared" si="428"/>
        <v>0</v>
      </c>
      <c r="CG80" s="45" t="e">
        <f t="shared" si="429"/>
        <v>#DIV/0!</v>
      </c>
      <c r="CH80" s="45" t="e">
        <f t="shared" si="430"/>
        <v>#DIV/0!</v>
      </c>
      <c r="CI80" s="45" t="e">
        <f t="shared" si="431"/>
        <v>#DIV/0!</v>
      </c>
      <c r="CJ80" s="45" t="e">
        <f t="shared" si="432"/>
        <v>#DIV/0!</v>
      </c>
      <c r="CO80" s="45" t="e">
        <f t="shared" si="433"/>
        <v>#DIV/0!</v>
      </c>
      <c r="CP80" s="45" t="e">
        <f t="shared" si="434"/>
        <v>#DIV/0!</v>
      </c>
      <c r="CQ80" s="45" t="e">
        <f t="shared" si="435"/>
        <v>#DIV/0!</v>
      </c>
      <c r="CR80" s="45" t="e">
        <f t="shared" si="436"/>
        <v>#DIV/0!</v>
      </c>
      <c r="CS80">
        <f t="shared" si="532"/>
        <v>0</v>
      </c>
      <c r="CT80" s="45">
        <f t="shared" si="437"/>
        <v>0</v>
      </c>
      <c r="CU80" s="45">
        <f t="shared" si="438"/>
        <v>0</v>
      </c>
      <c r="CV80" s="45" t="str">
        <f t="shared" si="439"/>
        <v/>
      </c>
      <c r="CW80" s="45" t="str">
        <f t="shared" si="440"/>
        <v/>
      </c>
      <c r="CX80" s="45" t="str">
        <f t="shared" si="441"/>
        <v/>
      </c>
      <c r="CY80" s="45" t="e">
        <f t="shared" si="442"/>
        <v>#DIV/0!</v>
      </c>
      <c r="CZ80" s="45" t="e">
        <f t="shared" si="443"/>
        <v>#DIV/0!</v>
      </c>
      <c r="DA80" s="45" t="e">
        <f t="shared" si="534"/>
        <v>#DIV/0!</v>
      </c>
      <c r="DF80" s="45" t="e">
        <f t="shared" si="444"/>
        <v>#DIV/0!</v>
      </c>
      <c r="DG80" s="45" t="e">
        <f t="shared" si="445"/>
        <v>#DIV/0!</v>
      </c>
      <c r="DH80" s="45" t="e">
        <f t="shared" si="446"/>
        <v>#DIV/0!</v>
      </c>
      <c r="DI80" s="45" t="e">
        <f t="shared" si="447"/>
        <v>#DIV/0!</v>
      </c>
      <c r="DJ80" s="45" t="e">
        <f t="shared" si="448"/>
        <v>#DIV/0!</v>
      </c>
      <c r="DK80" s="45" t="e">
        <f t="shared" si="449"/>
        <v>#DIV/0!</v>
      </c>
      <c r="DL80" s="45" t="e">
        <f t="shared" si="450"/>
        <v>#DIV/0!</v>
      </c>
      <c r="DM80" s="45" t="e">
        <f t="shared" si="451"/>
        <v>#DIV/0!</v>
      </c>
      <c r="DN80" s="45" t="e">
        <f t="shared" si="452"/>
        <v>#DIV/0!</v>
      </c>
      <c r="DO80" s="45" t="e">
        <f t="shared" si="453"/>
        <v>#DIV/0!</v>
      </c>
      <c r="DP80" s="45" t="e">
        <f t="shared" si="454"/>
        <v>#DIV/0!</v>
      </c>
      <c r="DQ80" s="45" t="e">
        <f t="shared" si="455"/>
        <v>#DIV/0!</v>
      </c>
      <c r="DR80">
        <f t="shared" si="533"/>
        <v>0</v>
      </c>
      <c r="DS80" s="45">
        <f t="shared" si="456"/>
        <v>0</v>
      </c>
      <c r="DT80" s="45">
        <f t="shared" si="457"/>
        <v>0</v>
      </c>
      <c r="DU80" s="45" t="str">
        <f t="shared" si="458"/>
        <v/>
      </c>
      <c r="DV80" s="45" t="str">
        <f t="shared" si="459"/>
        <v/>
      </c>
      <c r="DW80" s="45" t="str">
        <f t="shared" si="460"/>
        <v/>
      </c>
      <c r="DX80" s="45" t="e">
        <f t="shared" si="461"/>
        <v>#DIV/0!</v>
      </c>
      <c r="DY80" s="45" t="e">
        <f t="shared" si="462"/>
        <v>#DIV/0!</v>
      </c>
      <c r="DZ80" s="45" t="e">
        <f t="shared" si="463"/>
        <v>#DIV/0!</v>
      </c>
      <c r="EE80" s="45" t="e">
        <f t="shared" si="321"/>
        <v>#DIV/0!</v>
      </c>
      <c r="EF80" s="45" t="e">
        <f t="shared" si="322"/>
        <v>#DIV/0!</v>
      </c>
      <c r="EG80" s="45" t="e">
        <f t="shared" si="323"/>
        <v>#DIV/0!</v>
      </c>
      <c r="EH80" s="45" t="e">
        <f t="shared" si="324"/>
        <v>#DIV/0!</v>
      </c>
      <c r="EI80" s="45" t="e">
        <f t="shared" si="464"/>
        <v>#DIV/0!</v>
      </c>
      <c r="EJ80" s="45" t="e">
        <f t="shared" si="465"/>
        <v>#DIV/0!</v>
      </c>
      <c r="EK80" s="45" t="e">
        <f t="shared" si="466"/>
        <v>#DIV/0!</v>
      </c>
      <c r="EL80" s="45" t="e">
        <f t="shared" si="467"/>
        <v>#DIV/0!</v>
      </c>
      <c r="EM80" s="45" t="e">
        <f t="shared" si="468"/>
        <v>#DIV/0!</v>
      </c>
      <c r="EN80" s="45" t="e">
        <f t="shared" si="469"/>
        <v>#DIV/0!</v>
      </c>
      <c r="EO80" s="45" t="e">
        <f t="shared" si="470"/>
        <v>#DIV/0!</v>
      </c>
      <c r="EP80" s="45" t="e">
        <f t="shared" si="471"/>
        <v>#DIV/0!</v>
      </c>
      <c r="EQ80" s="45">
        <f t="shared" si="472"/>
        <v>0</v>
      </c>
      <c r="ER80" s="45">
        <f t="shared" si="473"/>
        <v>0</v>
      </c>
      <c r="ES80" s="45">
        <f t="shared" si="474"/>
        <v>0</v>
      </c>
      <c r="ET80" s="45" t="str">
        <f t="shared" si="475"/>
        <v/>
      </c>
      <c r="EU80" s="45" t="str">
        <f t="shared" si="476"/>
        <v/>
      </c>
      <c r="EV80" s="45" t="str">
        <f t="shared" si="477"/>
        <v/>
      </c>
      <c r="EW80" s="45" t="e">
        <f t="shared" si="478"/>
        <v>#DIV/0!</v>
      </c>
      <c r="EX80" s="45" t="e">
        <f t="shared" si="479"/>
        <v>#DIV/0!</v>
      </c>
      <c r="EY80" s="45" t="e">
        <f t="shared" si="480"/>
        <v>#DIV/0!</v>
      </c>
      <c r="FH80" s="45" t="e">
        <f t="shared" si="481"/>
        <v>#DIV/0!</v>
      </c>
      <c r="FI80" s="45" t="e">
        <f t="shared" si="482"/>
        <v>#DIV/0!</v>
      </c>
      <c r="FJ80" s="45" t="e">
        <f t="shared" si="483"/>
        <v>#DIV/0!</v>
      </c>
      <c r="FK80" s="45" t="e">
        <f t="shared" si="484"/>
        <v>#DIV/0!</v>
      </c>
      <c r="FL80" s="45" t="e">
        <f t="shared" si="485"/>
        <v>#DIV/0!</v>
      </c>
      <c r="FM80" s="45" t="e">
        <f t="shared" si="486"/>
        <v>#DIV/0!</v>
      </c>
      <c r="FN80" s="45" t="e">
        <f t="shared" si="487"/>
        <v>#DIV/0!</v>
      </c>
      <c r="FO80" s="45" t="e">
        <f t="shared" si="488"/>
        <v>#DIV/0!</v>
      </c>
      <c r="FP80" s="45">
        <f t="shared" si="489"/>
        <v>0</v>
      </c>
      <c r="FQ80" s="45">
        <f t="shared" si="490"/>
        <v>0</v>
      </c>
      <c r="FR80" s="45">
        <f t="shared" si="491"/>
        <v>0</v>
      </c>
      <c r="FS80" s="45" t="str">
        <f t="shared" si="492"/>
        <v/>
      </c>
      <c r="FT80" s="45" t="str">
        <f t="shared" si="493"/>
        <v/>
      </c>
      <c r="FU80" s="45" t="str">
        <f t="shared" si="494"/>
        <v/>
      </c>
      <c r="FV80" s="45" t="e">
        <f t="shared" si="495"/>
        <v>#DIV/0!</v>
      </c>
      <c r="FW80" s="45" t="e">
        <f t="shared" si="496"/>
        <v>#DIV/0!</v>
      </c>
      <c r="FX80" s="45" t="e">
        <f t="shared" si="497"/>
        <v>#DIV/0!</v>
      </c>
      <c r="GG80" s="45" t="e">
        <f t="shared" si="498"/>
        <v>#DIV/0!</v>
      </c>
      <c r="GH80" s="45" t="e">
        <f t="shared" si="499"/>
        <v>#DIV/0!</v>
      </c>
      <c r="GI80" s="45" t="e">
        <f t="shared" si="500"/>
        <v>#DIV/0!</v>
      </c>
      <c r="GJ80" s="45" t="e">
        <f t="shared" si="501"/>
        <v>#DIV/0!</v>
      </c>
      <c r="GK80" s="45" t="e">
        <f t="shared" si="502"/>
        <v>#DIV/0!</v>
      </c>
      <c r="GL80" s="45" t="e">
        <f t="shared" si="503"/>
        <v>#DIV/0!</v>
      </c>
      <c r="GM80" s="45" t="e">
        <f t="shared" si="504"/>
        <v>#DIV/0!</v>
      </c>
      <c r="GN80" s="45" t="e">
        <f t="shared" si="505"/>
        <v>#DIV/0!</v>
      </c>
      <c r="GO80" s="45">
        <f t="shared" si="506"/>
        <v>0</v>
      </c>
      <c r="GP80" s="45">
        <f t="shared" si="507"/>
        <v>0</v>
      </c>
      <c r="GQ80" s="45">
        <f t="shared" si="508"/>
        <v>0</v>
      </c>
      <c r="GR80" s="45" t="str">
        <f t="shared" si="509"/>
        <v/>
      </c>
      <c r="GS80" s="45" t="str">
        <f t="shared" si="510"/>
        <v/>
      </c>
      <c r="GT80" s="45" t="str">
        <f t="shared" si="511"/>
        <v/>
      </c>
      <c r="GU80" s="45" t="e">
        <f t="shared" si="512"/>
        <v>#DIV/0!</v>
      </c>
      <c r="GV80" s="45" t="e">
        <f t="shared" si="513"/>
        <v>#DIV/0!</v>
      </c>
      <c r="GW80" s="45" t="e">
        <f t="shared" si="514"/>
        <v>#DIV/0!</v>
      </c>
      <c r="HF80" s="45" t="e">
        <f t="shared" si="515"/>
        <v>#DIV/0!</v>
      </c>
      <c r="HG80" s="45" t="e">
        <f t="shared" si="516"/>
        <v>#DIV/0!</v>
      </c>
      <c r="HH80" s="45" t="e">
        <f t="shared" si="517"/>
        <v>#DIV/0!</v>
      </c>
      <c r="HI80" s="45" t="e">
        <f t="shared" si="518"/>
        <v>#DIV/0!</v>
      </c>
      <c r="HJ80" s="45" t="e">
        <f t="shared" si="519"/>
        <v>#DIV/0!</v>
      </c>
      <c r="HK80" s="45" t="e">
        <f t="shared" si="520"/>
        <v>#DIV/0!</v>
      </c>
      <c r="HL80" s="45" t="e">
        <f t="shared" si="521"/>
        <v>#DIV/0!</v>
      </c>
      <c r="HM80" s="45" t="e">
        <f t="shared" si="522"/>
        <v>#DIV/0!</v>
      </c>
      <c r="HN80" s="45">
        <f t="shared" si="523"/>
        <v>0</v>
      </c>
      <c r="HO80" s="45">
        <f t="shared" si="524"/>
        <v>0</v>
      </c>
      <c r="HP80" s="45">
        <f t="shared" si="525"/>
        <v>0</v>
      </c>
      <c r="HQ80" s="45" t="str">
        <f t="shared" si="526"/>
        <v/>
      </c>
      <c r="HR80" s="45" t="str">
        <f t="shared" si="527"/>
        <v/>
      </c>
      <c r="HS80" s="45" t="str">
        <f t="shared" si="528"/>
        <v/>
      </c>
      <c r="HT80" s="45" t="e">
        <f t="shared" si="529"/>
        <v>#DIV/0!</v>
      </c>
      <c r="HU80" s="45" t="e">
        <f t="shared" si="530"/>
        <v>#DIV/0!</v>
      </c>
      <c r="HV80" s="45" t="e">
        <f t="shared" si="531"/>
        <v>#DIV/0!</v>
      </c>
      <c r="IT80" s="45"/>
      <c r="IW80" s="45"/>
      <c r="IX80" s="45"/>
      <c r="IZ80" s="45"/>
      <c r="JA80" s="45"/>
      <c r="JD80" s="45"/>
      <c r="JG80" s="45"/>
      <c r="JJ80" s="45"/>
      <c r="JL80" s="45"/>
      <c r="JO80" s="45"/>
      <c r="JP80" s="45"/>
      <c r="JR80" s="45"/>
      <c r="JS80" s="45"/>
      <c r="JV80" s="45"/>
      <c r="JY80" s="45"/>
      <c r="KB80" s="45"/>
    </row>
    <row r="81" spans="1:288">
      <c r="A81">
        <v>71</v>
      </c>
      <c r="B81" s="22">
        <v>67</v>
      </c>
      <c r="AJ81" s="26">
        <f t="shared" si="266"/>
        <v>0</v>
      </c>
      <c r="BE81">
        <f t="shared" si="414"/>
        <v>0</v>
      </c>
      <c r="BF81">
        <f t="shared" si="415"/>
        <v>0</v>
      </c>
      <c r="BG81">
        <f t="shared" si="416"/>
        <v>0</v>
      </c>
      <c r="BH81" t="e">
        <f t="shared" si="417"/>
        <v>#DIV/0!</v>
      </c>
      <c r="BI81" t="e">
        <f t="shared" si="418"/>
        <v>#DIV/0!</v>
      </c>
      <c r="BJ81" t="e">
        <f t="shared" si="419"/>
        <v>#DIV/0!</v>
      </c>
      <c r="BK81" t="e">
        <f t="shared" si="420"/>
        <v>#DIV/0!</v>
      </c>
      <c r="BL81" t="e">
        <f t="shared" si="421"/>
        <v>#DIV/0!</v>
      </c>
      <c r="BM81" t="e">
        <f t="shared" si="422"/>
        <v>#DIV/0!</v>
      </c>
      <c r="BR81" s="45">
        <f t="shared" si="423"/>
        <v>0</v>
      </c>
      <c r="BS81" s="45">
        <f t="shared" si="424"/>
        <v>0</v>
      </c>
      <c r="BT81" s="45">
        <f t="shared" si="425"/>
        <v>0</v>
      </c>
      <c r="BY81" s="45">
        <f t="shared" si="426"/>
        <v>0</v>
      </c>
      <c r="BZ81" s="45">
        <f t="shared" si="427"/>
        <v>0</v>
      </c>
      <c r="CA81" s="45">
        <f t="shared" si="428"/>
        <v>0</v>
      </c>
      <c r="CG81" s="45" t="e">
        <f t="shared" si="429"/>
        <v>#DIV/0!</v>
      </c>
      <c r="CH81" s="45" t="e">
        <f t="shared" si="430"/>
        <v>#DIV/0!</v>
      </c>
      <c r="CI81" s="45" t="e">
        <f t="shared" si="431"/>
        <v>#DIV/0!</v>
      </c>
      <c r="CJ81" s="45" t="e">
        <f t="shared" si="432"/>
        <v>#DIV/0!</v>
      </c>
      <c r="CO81" s="45" t="e">
        <f t="shared" si="433"/>
        <v>#DIV/0!</v>
      </c>
      <c r="CP81" s="45" t="e">
        <f t="shared" si="434"/>
        <v>#DIV/0!</v>
      </c>
      <c r="CQ81" s="45" t="e">
        <f t="shared" si="435"/>
        <v>#DIV/0!</v>
      </c>
      <c r="CR81" s="45" t="e">
        <f t="shared" si="436"/>
        <v>#DIV/0!</v>
      </c>
      <c r="CS81">
        <f t="shared" si="532"/>
        <v>0</v>
      </c>
      <c r="CT81" s="45">
        <f t="shared" si="437"/>
        <v>0</v>
      </c>
      <c r="CU81" s="45">
        <f t="shared" si="438"/>
        <v>0</v>
      </c>
      <c r="CV81" s="45" t="str">
        <f t="shared" si="439"/>
        <v/>
      </c>
      <c r="CW81" s="45" t="str">
        <f t="shared" si="440"/>
        <v/>
      </c>
      <c r="CX81" s="45" t="str">
        <f t="shared" si="441"/>
        <v/>
      </c>
      <c r="CY81" s="45" t="e">
        <f t="shared" si="442"/>
        <v>#DIV/0!</v>
      </c>
      <c r="CZ81" s="45" t="e">
        <f t="shared" si="443"/>
        <v>#DIV/0!</v>
      </c>
      <c r="DA81" s="45" t="e">
        <f t="shared" si="534"/>
        <v>#DIV/0!</v>
      </c>
      <c r="DF81" s="45" t="e">
        <f t="shared" si="444"/>
        <v>#DIV/0!</v>
      </c>
      <c r="DG81" s="45" t="e">
        <f t="shared" si="445"/>
        <v>#DIV/0!</v>
      </c>
      <c r="DH81" s="45" t="e">
        <f t="shared" si="446"/>
        <v>#DIV/0!</v>
      </c>
      <c r="DI81" s="45" t="e">
        <f t="shared" si="447"/>
        <v>#DIV/0!</v>
      </c>
      <c r="DJ81" s="45" t="e">
        <f t="shared" si="448"/>
        <v>#DIV/0!</v>
      </c>
      <c r="DK81" s="45" t="e">
        <f t="shared" si="449"/>
        <v>#DIV/0!</v>
      </c>
      <c r="DL81" s="45" t="e">
        <f t="shared" si="450"/>
        <v>#DIV/0!</v>
      </c>
      <c r="DM81" s="45" t="e">
        <f t="shared" si="451"/>
        <v>#DIV/0!</v>
      </c>
      <c r="DN81" s="45" t="e">
        <f t="shared" si="452"/>
        <v>#DIV/0!</v>
      </c>
      <c r="DO81" s="45" t="e">
        <f t="shared" si="453"/>
        <v>#DIV/0!</v>
      </c>
      <c r="DP81" s="45" t="e">
        <f t="shared" si="454"/>
        <v>#DIV/0!</v>
      </c>
      <c r="DQ81" s="45" t="e">
        <f t="shared" si="455"/>
        <v>#DIV/0!</v>
      </c>
      <c r="DR81">
        <f t="shared" si="533"/>
        <v>0</v>
      </c>
      <c r="DS81" s="45">
        <f t="shared" si="456"/>
        <v>0</v>
      </c>
      <c r="DT81" s="45">
        <f t="shared" si="457"/>
        <v>0</v>
      </c>
      <c r="DU81" s="45" t="str">
        <f t="shared" si="458"/>
        <v/>
      </c>
      <c r="DV81" s="45" t="str">
        <f t="shared" si="459"/>
        <v/>
      </c>
      <c r="DW81" s="45" t="str">
        <f t="shared" si="460"/>
        <v/>
      </c>
      <c r="DX81" s="45" t="e">
        <f t="shared" si="461"/>
        <v>#DIV/0!</v>
      </c>
      <c r="DY81" s="45" t="e">
        <f t="shared" si="462"/>
        <v>#DIV/0!</v>
      </c>
      <c r="DZ81" s="45" t="e">
        <f t="shared" si="463"/>
        <v>#DIV/0!</v>
      </c>
      <c r="EE81" s="45" t="e">
        <f t="shared" si="321"/>
        <v>#DIV/0!</v>
      </c>
      <c r="EF81" s="45" t="e">
        <f t="shared" si="322"/>
        <v>#DIV/0!</v>
      </c>
      <c r="EG81" s="45" t="e">
        <f t="shared" si="323"/>
        <v>#DIV/0!</v>
      </c>
      <c r="EH81" s="45" t="e">
        <f t="shared" si="324"/>
        <v>#DIV/0!</v>
      </c>
      <c r="EI81" s="45" t="e">
        <f t="shared" si="464"/>
        <v>#DIV/0!</v>
      </c>
      <c r="EJ81" s="45" t="e">
        <f t="shared" si="465"/>
        <v>#DIV/0!</v>
      </c>
      <c r="EK81" s="45" t="e">
        <f t="shared" si="466"/>
        <v>#DIV/0!</v>
      </c>
      <c r="EL81" s="45" t="e">
        <f t="shared" si="467"/>
        <v>#DIV/0!</v>
      </c>
      <c r="EM81" s="45" t="e">
        <f t="shared" si="468"/>
        <v>#DIV/0!</v>
      </c>
      <c r="EN81" s="45" t="e">
        <f t="shared" si="469"/>
        <v>#DIV/0!</v>
      </c>
      <c r="EO81" s="45" t="e">
        <f t="shared" si="470"/>
        <v>#DIV/0!</v>
      </c>
      <c r="EP81" s="45" t="e">
        <f t="shared" si="471"/>
        <v>#DIV/0!</v>
      </c>
      <c r="EQ81" s="45">
        <f t="shared" si="472"/>
        <v>0</v>
      </c>
      <c r="ER81" s="45">
        <f t="shared" si="473"/>
        <v>0</v>
      </c>
      <c r="ES81" s="45">
        <f t="shared" si="474"/>
        <v>0</v>
      </c>
      <c r="ET81" s="45" t="str">
        <f t="shared" si="475"/>
        <v/>
      </c>
      <c r="EU81" s="45" t="str">
        <f t="shared" si="476"/>
        <v/>
      </c>
      <c r="EV81" s="45" t="str">
        <f t="shared" si="477"/>
        <v/>
      </c>
      <c r="EW81" s="45" t="e">
        <f t="shared" si="478"/>
        <v>#DIV/0!</v>
      </c>
      <c r="EX81" s="45" t="e">
        <f t="shared" si="479"/>
        <v>#DIV/0!</v>
      </c>
      <c r="EY81" s="45" t="e">
        <f t="shared" si="480"/>
        <v>#DIV/0!</v>
      </c>
      <c r="FH81" s="45" t="e">
        <f t="shared" si="481"/>
        <v>#DIV/0!</v>
      </c>
      <c r="FI81" s="45" t="e">
        <f t="shared" si="482"/>
        <v>#DIV/0!</v>
      </c>
      <c r="FJ81" s="45" t="e">
        <f t="shared" si="483"/>
        <v>#DIV/0!</v>
      </c>
      <c r="FK81" s="45" t="e">
        <f t="shared" si="484"/>
        <v>#DIV/0!</v>
      </c>
      <c r="FL81" s="45" t="e">
        <f t="shared" si="485"/>
        <v>#DIV/0!</v>
      </c>
      <c r="FM81" s="45" t="e">
        <f t="shared" si="486"/>
        <v>#DIV/0!</v>
      </c>
      <c r="FN81" s="45" t="e">
        <f t="shared" si="487"/>
        <v>#DIV/0!</v>
      </c>
      <c r="FO81" s="45" t="e">
        <f t="shared" si="488"/>
        <v>#DIV/0!</v>
      </c>
      <c r="FP81" s="45">
        <f t="shared" si="489"/>
        <v>0</v>
      </c>
      <c r="FQ81" s="45">
        <f t="shared" si="490"/>
        <v>0</v>
      </c>
      <c r="FR81" s="45">
        <f t="shared" si="491"/>
        <v>0</v>
      </c>
      <c r="FS81" s="45" t="str">
        <f t="shared" si="492"/>
        <v/>
      </c>
      <c r="FT81" s="45" t="str">
        <f t="shared" si="493"/>
        <v/>
      </c>
      <c r="FU81" s="45" t="str">
        <f t="shared" si="494"/>
        <v/>
      </c>
      <c r="FV81" s="45" t="e">
        <f t="shared" si="495"/>
        <v>#DIV/0!</v>
      </c>
      <c r="FW81" s="45" t="e">
        <f t="shared" si="496"/>
        <v>#DIV/0!</v>
      </c>
      <c r="FX81" s="45" t="e">
        <f t="shared" si="497"/>
        <v>#DIV/0!</v>
      </c>
      <c r="GG81" s="45" t="e">
        <f t="shared" si="498"/>
        <v>#DIV/0!</v>
      </c>
      <c r="GH81" s="45" t="e">
        <f t="shared" si="499"/>
        <v>#DIV/0!</v>
      </c>
      <c r="GI81" s="45" t="e">
        <f t="shared" si="500"/>
        <v>#DIV/0!</v>
      </c>
      <c r="GJ81" s="45" t="e">
        <f t="shared" si="501"/>
        <v>#DIV/0!</v>
      </c>
      <c r="GK81" s="45" t="e">
        <f t="shared" si="502"/>
        <v>#DIV/0!</v>
      </c>
      <c r="GL81" s="45" t="e">
        <f t="shared" si="503"/>
        <v>#DIV/0!</v>
      </c>
      <c r="GM81" s="45" t="e">
        <f t="shared" si="504"/>
        <v>#DIV/0!</v>
      </c>
      <c r="GN81" s="45" t="e">
        <f t="shared" si="505"/>
        <v>#DIV/0!</v>
      </c>
      <c r="GO81" s="45">
        <f t="shared" si="506"/>
        <v>0</v>
      </c>
      <c r="GP81" s="45">
        <f t="shared" si="507"/>
        <v>0</v>
      </c>
      <c r="GQ81" s="45">
        <f t="shared" si="508"/>
        <v>0</v>
      </c>
      <c r="GR81" s="45" t="str">
        <f t="shared" si="509"/>
        <v/>
      </c>
      <c r="GS81" s="45" t="str">
        <f t="shared" si="510"/>
        <v/>
      </c>
      <c r="GT81" s="45" t="str">
        <f t="shared" si="511"/>
        <v/>
      </c>
      <c r="GU81" s="45" t="e">
        <f t="shared" si="512"/>
        <v>#DIV/0!</v>
      </c>
      <c r="GV81" s="45" t="e">
        <f t="shared" si="513"/>
        <v>#DIV/0!</v>
      </c>
      <c r="GW81" s="45" t="e">
        <f t="shared" si="514"/>
        <v>#DIV/0!</v>
      </c>
      <c r="HF81" s="45" t="e">
        <f t="shared" si="515"/>
        <v>#DIV/0!</v>
      </c>
      <c r="HG81" s="45" t="e">
        <f t="shared" si="516"/>
        <v>#DIV/0!</v>
      </c>
      <c r="HH81" s="45" t="e">
        <f t="shared" si="517"/>
        <v>#DIV/0!</v>
      </c>
      <c r="HI81" s="45" t="e">
        <f t="shared" si="518"/>
        <v>#DIV/0!</v>
      </c>
      <c r="HJ81" s="45" t="e">
        <f t="shared" si="519"/>
        <v>#DIV/0!</v>
      </c>
      <c r="HK81" s="45" t="e">
        <f t="shared" si="520"/>
        <v>#DIV/0!</v>
      </c>
      <c r="HL81" s="45" t="e">
        <f t="shared" si="521"/>
        <v>#DIV/0!</v>
      </c>
      <c r="HM81" s="45" t="e">
        <f t="shared" si="522"/>
        <v>#DIV/0!</v>
      </c>
      <c r="HN81" s="45">
        <f t="shared" si="523"/>
        <v>0</v>
      </c>
      <c r="HO81" s="45">
        <f t="shared" si="524"/>
        <v>0</v>
      </c>
      <c r="HP81" s="45">
        <f t="shared" si="525"/>
        <v>0</v>
      </c>
      <c r="HQ81" s="45" t="str">
        <f t="shared" si="526"/>
        <v/>
      </c>
      <c r="HR81" s="45" t="str">
        <f t="shared" si="527"/>
        <v/>
      </c>
      <c r="HS81" s="45" t="str">
        <f t="shared" si="528"/>
        <v/>
      </c>
      <c r="HT81" s="45" t="e">
        <f t="shared" si="529"/>
        <v>#DIV/0!</v>
      </c>
      <c r="HU81" s="45" t="e">
        <f t="shared" si="530"/>
        <v>#DIV/0!</v>
      </c>
      <c r="HV81" s="45" t="e">
        <f t="shared" si="531"/>
        <v>#DIV/0!</v>
      </c>
      <c r="IT81" s="45"/>
      <c r="IW81" s="45"/>
      <c r="IX81" s="45"/>
      <c r="IZ81" s="45"/>
      <c r="JA81" s="45"/>
      <c r="JD81" s="45"/>
      <c r="JG81" s="45"/>
      <c r="JJ81" s="45"/>
      <c r="JL81" s="45"/>
      <c r="JO81" s="45"/>
      <c r="JP81" s="45"/>
      <c r="JR81" s="45"/>
      <c r="JS81" s="45"/>
      <c r="JV81" s="45"/>
      <c r="JY81" s="45"/>
      <c r="KB81" s="45"/>
    </row>
    <row r="82" spans="1:288">
      <c r="A82">
        <v>72</v>
      </c>
      <c r="B82" s="38">
        <v>68</v>
      </c>
      <c r="AJ82" s="26">
        <f t="shared" si="266"/>
        <v>0</v>
      </c>
      <c r="BE82">
        <f t="shared" si="414"/>
        <v>0</v>
      </c>
      <c r="BF82">
        <f t="shared" si="415"/>
        <v>0</v>
      </c>
      <c r="BG82">
        <f t="shared" si="416"/>
        <v>0</v>
      </c>
      <c r="BH82" t="e">
        <f t="shared" si="417"/>
        <v>#DIV/0!</v>
      </c>
      <c r="BI82" t="e">
        <f t="shared" si="418"/>
        <v>#DIV/0!</v>
      </c>
      <c r="BJ82" t="e">
        <f t="shared" si="419"/>
        <v>#DIV/0!</v>
      </c>
      <c r="BK82" t="e">
        <f t="shared" si="420"/>
        <v>#DIV/0!</v>
      </c>
      <c r="BL82" t="e">
        <f t="shared" si="421"/>
        <v>#DIV/0!</v>
      </c>
      <c r="BM82" t="e">
        <f t="shared" si="422"/>
        <v>#DIV/0!</v>
      </c>
      <c r="BR82" s="45">
        <f t="shared" si="423"/>
        <v>0</v>
      </c>
      <c r="BS82" s="45">
        <f t="shared" si="424"/>
        <v>0</v>
      </c>
      <c r="BT82" s="45">
        <f t="shared" si="425"/>
        <v>0</v>
      </c>
      <c r="BY82" s="45">
        <f t="shared" si="426"/>
        <v>0</v>
      </c>
      <c r="BZ82" s="45">
        <f t="shared" si="427"/>
        <v>0</v>
      </c>
      <c r="CA82" s="45">
        <f t="shared" si="428"/>
        <v>0</v>
      </c>
      <c r="CG82" s="45" t="e">
        <f t="shared" si="429"/>
        <v>#DIV/0!</v>
      </c>
      <c r="CH82" s="45" t="e">
        <f t="shared" si="430"/>
        <v>#DIV/0!</v>
      </c>
      <c r="CI82" s="45" t="e">
        <f t="shared" si="431"/>
        <v>#DIV/0!</v>
      </c>
      <c r="CJ82" s="45" t="e">
        <f t="shared" si="432"/>
        <v>#DIV/0!</v>
      </c>
      <c r="CO82" s="45" t="e">
        <f t="shared" si="433"/>
        <v>#DIV/0!</v>
      </c>
      <c r="CP82" s="45" t="e">
        <f t="shared" si="434"/>
        <v>#DIV/0!</v>
      </c>
      <c r="CQ82" s="45" t="e">
        <f t="shared" si="435"/>
        <v>#DIV/0!</v>
      </c>
      <c r="CR82" s="45" t="e">
        <f t="shared" si="436"/>
        <v>#DIV/0!</v>
      </c>
      <c r="CS82">
        <f t="shared" si="532"/>
        <v>0</v>
      </c>
      <c r="CT82" s="45">
        <f t="shared" si="437"/>
        <v>0</v>
      </c>
      <c r="CU82" s="45">
        <f t="shared" si="438"/>
        <v>0</v>
      </c>
      <c r="CV82" s="45" t="str">
        <f t="shared" si="439"/>
        <v/>
      </c>
      <c r="CW82" s="45" t="str">
        <f t="shared" si="440"/>
        <v/>
      </c>
      <c r="CX82" s="45" t="str">
        <f t="shared" si="441"/>
        <v/>
      </c>
      <c r="CY82" s="45" t="e">
        <f t="shared" si="442"/>
        <v>#DIV/0!</v>
      </c>
      <c r="CZ82" s="45" t="e">
        <f t="shared" si="443"/>
        <v>#DIV/0!</v>
      </c>
      <c r="DA82" s="45" t="e">
        <f t="shared" si="534"/>
        <v>#DIV/0!</v>
      </c>
      <c r="DF82" s="45" t="e">
        <f t="shared" si="444"/>
        <v>#DIV/0!</v>
      </c>
      <c r="DG82" s="45" t="e">
        <f t="shared" si="445"/>
        <v>#DIV/0!</v>
      </c>
      <c r="DH82" s="45" t="e">
        <f t="shared" si="446"/>
        <v>#DIV/0!</v>
      </c>
      <c r="DI82" s="45" t="e">
        <f t="shared" si="447"/>
        <v>#DIV/0!</v>
      </c>
      <c r="DJ82" s="45" t="e">
        <f t="shared" si="448"/>
        <v>#DIV/0!</v>
      </c>
      <c r="DK82" s="45" t="e">
        <f t="shared" si="449"/>
        <v>#DIV/0!</v>
      </c>
      <c r="DL82" s="45" t="e">
        <f t="shared" si="450"/>
        <v>#DIV/0!</v>
      </c>
      <c r="DM82" s="45" t="e">
        <f t="shared" si="451"/>
        <v>#DIV/0!</v>
      </c>
      <c r="DN82" s="45" t="e">
        <f t="shared" si="452"/>
        <v>#DIV/0!</v>
      </c>
      <c r="DO82" s="45" t="e">
        <f t="shared" si="453"/>
        <v>#DIV/0!</v>
      </c>
      <c r="DP82" s="45" t="e">
        <f t="shared" si="454"/>
        <v>#DIV/0!</v>
      </c>
      <c r="DQ82" s="45" t="e">
        <f t="shared" si="455"/>
        <v>#DIV/0!</v>
      </c>
      <c r="DR82">
        <f t="shared" si="533"/>
        <v>0</v>
      </c>
      <c r="DS82" s="45">
        <f t="shared" si="456"/>
        <v>0</v>
      </c>
      <c r="DT82" s="45">
        <f t="shared" si="457"/>
        <v>0</v>
      </c>
      <c r="DU82" s="45" t="str">
        <f t="shared" si="458"/>
        <v/>
      </c>
      <c r="DV82" s="45" t="str">
        <f t="shared" si="459"/>
        <v/>
      </c>
      <c r="DW82" s="45" t="str">
        <f t="shared" si="460"/>
        <v/>
      </c>
      <c r="DX82" s="45" t="e">
        <f t="shared" si="461"/>
        <v>#DIV/0!</v>
      </c>
      <c r="DY82" s="45" t="e">
        <f t="shared" si="462"/>
        <v>#DIV/0!</v>
      </c>
      <c r="DZ82" s="45" t="e">
        <f t="shared" si="463"/>
        <v>#DIV/0!</v>
      </c>
      <c r="EE82" s="45" t="e">
        <f t="shared" si="321"/>
        <v>#DIV/0!</v>
      </c>
      <c r="EF82" s="45" t="e">
        <f t="shared" si="322"/>
        <v>#DIV/0!</v>
      </c>
      <c r="EG82" s="45" t="e">
        <f t="shared" si="323"/>
        <v>#DIV/0!</v>
      </c>
      <c r="EH82" s="45" t="e">
        <f t="shared" si="324"/>
        <v>#DIV/0!</v>
      </c>
      <c r="EI82" s="45" t="e">
        <f t="shared" si="464"/>
        <v>#DIV/0!</v>
      </c>
      <c r="EJ82" s="45" t="e">
        <f t="shared" si="465"/>
        <v>#DIV/0!</v>
      </c>
      <c r="EK82" s="45" t="e">
        <f t="shared" si="466"/>
        <v>#DIV/0!</v>
      </c>
      <c r="EL82" s="45" t="e">
        <f t="shared" si="467"/>
        <v>#DIV/0!</v>
      </c>
      <c r="EM82" s="45" t="e">
        <f t="shared" si="468"/>
        <v>#DIV/0!</v>
      </c>
      <c r="EN82" s="45" t="e">
        <f t="shared" si="469"/>
        <v>#DIV/0!</v>
      </c>
      <c r="EO82" s="45" t="e">
        <f t="shared" si="470"/>
        <v>#DIV/0!</v>
      </c>
      <c r="EP82" s="45" t="e">
        <f t="shared" si="471"/>
        <v>#DIV/0!</v>
      </c>
      <c r="EQ82" s="45">
        <f t="shared" si="472"/>
        <v>0</v>
      </c>
      <c r="ER82" s="45">
        <f t="shared" si="473"/>
        <v>0</v>
      </c>
      <c r="ES82" s="45">
        <f t="shared" si="474"/>
        <v>0</v>
      </c>
      <c r="ET82" s="45" t="str">
        <f t="shared" si="475"/>
        <v/>
      </c>
      <c r="EU82" s="45" t="str">
        <f t="shared" si="476"/>
        <v/>
      </c>
      <c r="EV82" s="45" t="str">
        <f t="shared" si="477"/>
        <v/>
      </c>
      <c r="EW82" s="45" t="e">
        <f t="shared" si="478"/>
        <v>#DIV/0!</v>
      </c>
      <c r="EX82" s="45" t="e">
        <f t="shared" si="479"/>
        <v>#DIV/0!</v>
      </c>
      <c r="EY82" s="45" t="e">
        <f t="shared" si="480"/>
        <v>#DIV/0!</v>
      </c>
      <c r="FH82" s="45" t="e">
        <f t="shared" si="481"/>
        <v>#DIV/0!</v>
      </c>
      <c r="FI82" s="45" t="e">
        <f t="shared" si="482"/>
        <v>#DIV/0!</v>
      </c>
      <c r="FJ82" s="45" t="e">
        <f t="shared" si="483"/>
        <v>#DIV/0!</v>
      </c>
      <c r="FK82" s="45" t="e">
        <f t="shared" si="484"/>
        <v>#DIV/0!</v>
      </c>
      <c r="FL82" s="45" t="e">
        <f t="shared" si="485"/>
        <v>#DIV/0!</v>
      </c>
      <c r="FM82" s="45" t="e">
        <f t="shared" si="486"/>
        <v>#DIV/0!</v>
      </c>
      <c r="FN82" s="45" t="e">
        <f t="shared" si="487"/>
        <v>#DIV/0!</v>
      </c>
      <c r="FO82" s="45" t="e">
        <f t="shared" si="488"/>
        <v>#DIV/0!</v>
      </c>
      <c r="FP82" s="45">
        <f t="shared" si="489"/>
        <v>0</v>
      </c>
      <c r="FQ82" s="45">
        <f t="shared" si="490"/>
        <v>0</v>
      </c>
      <c r="FR82" s="45">
        <f t="shared" si="491"/>
        <v>0</v>
      </c>
      <c r="FS82" s="45" t="str">
        <f t="shared" si="492"/>
        <v/>
      </c>
      <c r="FT82" s="45" t="str">
        <f t="shared" si="493"/>
        <v/>
      </c>
      <c r="FU82" s="45" t="str">
        <f t="shared" si="494"/>
        <v/>
      </c>
      <c r="FV82" s="45" t="e">
        <f t="shared" si="495"/>
        <v>#DIV/0!</v>
      </c>
      <c r="FW82" s="45" t="e">
        <f t="shared" si="496"/>
        <v>#DIV/0!</v>
      </c>
      <c r="FX82" s="45" t="e">
        <f t="shared" si="497"/>
        <v>#DIV/0!</v>
      </c>
      <c r="GG82" s="45" t="e">
        <f t="shared" si="498"/>
        <v>#DIV/0!</v>
      </c>
      <c r="GH82" s="45" t="e">
        <f t="shared" si="499"/>
        <v>#DIV/0!</v>
      </c>
      <c r="GI82" s="45" t="e">
        <f t="shared" si="500"/>
        <v>#DIV/0!</v>
      </c>
      <c r="GJ82" s="45" t="e">
        <f t="shared" si="501"/>
        <v>#DIV/0!</v>
      </c>
      <c r="GK82" s="45" t="e">
        <f t="shared" si="502"/>
        <v>#DIV/0!</v>
      </c>
      <c r="GL82" s="45" t="e">
        <f t="shared" si="503"/>
        <v>#DIV/0!</v>
      </c>
      <c r="GM82" s="45" t="e">
        <f t="shared" si="504"/>
        <v>#DIV/0!</v>
      </c>
      <c r="GN82" s="45" t="e">
        <f t="shared" si="505"/>
        <v>#DIV/0!</v>
      </c>
      <c r="GO82" s="45">
        <f t="shared" si="506"/>
        <v>0</v>
      </c>
      <c r="GP82" s="45">
        <f t="shared" si="507"/>
        <v>0</v>
      </c>
      <c r="GQ82" s="45">
        <f t="shared" si="508"/>
        <v>0</v>
      </c>
      <c r="GR82" s="45" t="str">
        <f t="shared" si="509"/>
        <v/>
      </c>
      <c r="GS82" s="45" t="str">
        <f t="shared" si="510"/>
        <v/>
      </c>
      <c r="GT82" s="45" t="str">
        <f t="shared" si="511"/>
        <v/>
      </c>
      <c r="GU82" s="45" t="e">
        <f t="shared" si="512"/>
        <v>#DIV/0!</v>
      </c>
      <c r="GV82" s="45" t="e">
        <f t="shared" si="513"/>
        <v>#DIV/0!</v>
      </c>
      <c r="GW82" s="45" t="e">
        <f t="shared" si="514"/>
        <v>#DIV/0!</v>
      </c>
      <c r="HF82" s="45" t="e">
        <f t="shared" si="515"/>
        <v>#DIV/0!</v>
      </c>
      <c r="HG82" s="45" t="e">
        <f t="shared" si="516"/>
        <v>#DIV/0!</v>
      </c>
      <c r="HH82" s="45" t="e">
        <f t="shared" si="517"/>
        <v>#DIV/0!</v>
      </c>
      <c r="HI82" s="45" t="e">
        <f t="shared" si="518"/>
        <v>#DIV/0!</v>
      </c>
      <c r="HJ82" s="45" t="e">
        <f t="shared" si="519"/>
        <v>#DIV/0!</v>
      </c>
      <c r="HK82" s="45" t="e">
        <f t="shared" si="520"/>
        <v>#DIV/0!</v>
      </c>
      <c r="HL82" s="45" t="e">
        <f t="shared" si="521"/>
        <v>#DIV/0!</v>
      </c>
      <c r="HM82" s="45" t="e">
        <f t="shared" si="522"/>
        <v>#DIV/0!</v>
      </c>
      <c r="HN82" s="45">
        <f t="shared" si="523"/>
        <v>0</v>
      </c>
      <c r="HO82" s="45">
        <f t="shared" si="524"/>
        <v>0</v>
      </c>
      <c r="HP82" s="45">
        <f t="shared" si="525"/>
        <v>0</v>
      </c>
      <c r="HQ82" s="45" t="str">
        <f t="shared" si="526"/>
        <v/>
      </c>
      <c r="HR82" s="45" t="str">
        <f t="shared" si="527"/>
        <v/>
      </c>
      <c r="HS82" s="45" t="str">
        <f t="shared" si="528"/>
        <v/>
      </c>
      <c r="HT82" s="45" t="e">
        <f t="shared" si="529"/>
        <v>#DIV/0!</v>
      </c>
      <c r="HU82" s="45" t="e">
        <f t="shared" si="530"/>
        <v>#DIV/0!</v>
      </c>
      <c r="HV82" s="45" t="e">
        <f t="shared" si="531"/>
        <v>#DIV/0!</v>
      </c>
      <c r="IT82" s="45"/>
      <c r="IW82" s="45"/>
      <c r="IX82" s="45"/>
      <c r="IZ82" s="45"/>
      <c r="JA82" s="45"/>
      <c r="JD82" s="45"/>
      <c r="JG82" s="45"/>
      <c r="JJ82" s="45"/>
      <c r="JL82" s="45"/>
      <c r="JO82" s="45"/>
      <c r="JP82" s="45"/>
      <c r="JR82" s="45"/>
      <c r="JS82" s="45"/>
      <c r="JV82" s="45"/>
      <c r="JY82" s="45"/>
      <c r="KB82" s="45"/>
    </row>
    <row r="83" spans="1:288">
      <c r="A83">
        <v>73</v>
      </c>
      <c r="B83" s="22">
        <v>69</v>
      </c>
      <c r="AJ83" s="26">
        <f t="shared" si="266"/>
        <v>0</v>
      </c>
      <c r="BE83">
        <f t="shared" si="414"/>
        <v>0</v>
      </c>
      <c r="BF83">
        <f t="shared" si="415"/>
        <v>0</v>
      </c>
      <c r="BG83">
        <f t="shared" si="416"/>
        <v>0</v>
      </c>
      <c r="BH83" t="e">
        <f t="shared" si="417"/>
        <v>#DIV/0!</v>
      </c>
      <c r="BI83" t="e">
        <f t="shared" si="418"/>
        <v>#DIV/0!</v>
      </c>
      <c r="BJ83" t="e">
        <f t="shared" si="419"/>
        <v>#DIV/0!</v>
      </c>
      <c r="BK83" t="e">
        <f t="shared" si="420"/>
        <v>#DIV/0!</v>
      </c>
      <c r="BL83" t="e">
        <f t="shared" si="421"/>
        <v>#DIV/0!</v>
      </c>
      <c r="BM83" t="e">
        <f t="shared" si="422"/>
        <v>#DIV/0!</v>
      </c>
      <c r="BR83" s="45">
        <f t="shared" si="423"/>
        <v>0</v>
      </c>
      <c r="BS83" s="45">
        <f t="shared" si="424"/>
        <v>0</v>
      </c>
      <c r="BT83" s="45">
        <f t="shared" si="425"/>
        <v>0</v>
      </c>
      <c r="BY83" s="45">
        <f t="shared" si="426"/>
        <v>0</v>
      </c>
      <c r="BZ83" s="45">
        <f t="shared" si="427"/>
        <v>0</v>
      </c>
      <c r="CA83" s="45">
        <f t="shared" si="428"/>
        <v>0</v>
      </c>
      <c r="CG83" s="45" t="e">
        <f t="shared" si="429"/>
        <v>#DIV/0!</v>
      </c>
      <c r="CH83" s="45" t="e">
        <f t="shared" si="430"/>
        <v>#DIV/0!</v>
      </c>
      <c r="CI83" s="45" t="e">
        <f t="shared" si="431"/>
        <v>#DIV/0!</v>
      </c>
      <c r="CJ83" s="45" t="e">
        <f t="shared" si="432"/>
        <v>#DIV/0!</v>
      </c>
      <c r="CO83" s="45" t="e">
        <f t="shared" si="433"/>
        <v>#DIV/0!</v>
      </c>
      <c r="CP83" s="45" t="e">
        <f t="shared" si="434"/>
        <v>#DIV/0!</v>
      </c>
      <c r="CQ83" s="45" t="e">
        <f t="shared" si="435"/>
        <v>#DIV/0!</v>
      </c>
      <c r="CR83" s="45" t="e">
        <f t="shared" si="436"/>
        <v>#DIV/0!</v>
      </c>
      <c r="CS83">
        <f t="shared" si="532"/>
        <v>0</v>
      </c>
      <c r="CT83" s="45">
        <f t="shared" si="437"/>
        <v>0</v>
      </c>
      <c r="CU83" s="45">
        <f t="shared" si="438"/>
        <v>0</v>
      </c>
      <c r="CV83" s="45" t="str">
        <f t="shared" si="439"/>
        <v/>
      </c>
      <c r="CW83" s="45" t="str">
        <f t="shared" si="440"/>
        <v/>
      </c>
      <c r="CX83" s="45" t="str">
        <f t="shared" si="441"/>
        <v/>
      </c>
      <c r="CY83" s="45" t="e">
        <f t="shared" si="442"/>
        <v>#DIV/0!</v>
      </c>
      <c r="CZ83" s="45" t="e">
        <f t="shared" si="443"/>
        <v>#DIV/0!</v>
      </c>
      <c r="DA83" s="45" t="e">
        <f t="shared" si="534"/>
        <v>#DIV/0!</v>
      </c>
      <c r="DF83" s="45" t="e">
        <f t="shared" si="444"/>
        <v>#DIV/0!</v>
      </c>
      <c r="DG83" s="45" t="e">
        <f t="shared" si="445"/>
        <v>#DIV/0!</v>
      </c>
      <c r="DH83" s="45" t="e">
        <f t="shared" si="446"/>
        <v>#DIV/0!</v>
      </c>
      <c r="DI83" s="45" t="e">
        <f t="shared" si="447"/>
        <v>#DIV/0!</v>
      </c>
      <c r="DJ83" s="45" t="e">
        <f t="shared" si="448"/>
        <v>#DIV/0!</v>
      </c>
      <c r="DK83" s="45" t="e">
        <f t="shared" si="449"/>
        <v>#DIV/0!</v>
      </c>
      <c r="DL83" s="45" t="e">
        <f t="shared" si="450"/>
        <v>#DIV/0!</v>
      </c>
      <c r="DM83" s="45" t="e">
        <f t="shared" si="451"/>
        <v>#DIV/0!</v>
      </c>
      <c r="DN83" s="45" t="e">
        <f t="shared" si="452"/>
        <v>#DIV/0!</v>
      </c>
      <c r="DO83" s="45" t="e">
        <f t="shared" si="453"/>
        <v>#DIV/0!</v>
      </c>
      <c r="DP83" s="45" t="e">
        <f t="shared" si="454"/>
        <v>#DIV/0!</v>
      </c>
      <c r="DQ83" s="45" t="e">
        <f t="shared" si="455"/>
        <v>#DIV/0!</v>
      </c>
      <c r="DR83">
        <f t="shared" si="533"/>
        <v>0</v>
      </c>
      <c r="DS83" s="45">
        <f t="shared" si="456"/>
        <v>0</v>
      </c>
      <c r="DT83" s="45">
        <f t="shared" si="457"/>
        <v>0</v>
      </c>
      <c r="DU83" s="45" t="str">
        <f t="shared" si="458"/>
        <v/>
      </c>
      <c r="DV83" s="45" t="str">
        <f t="shared" si="459"/>
        <v/>
      </c>
      <c r="DW83" s="45" t="str">
        <f t="shared" si="460"/>
        <v/>
      </c>
      <c r="DX83" s="45" t="e">
        <f t="shared" si="461"/>
        <v>#DIV/0!</v>
      </c>
      <c r="DY83" s="45" t="e">
        <f t="shared" si="462"/>
        <v>#DIV/0!</v>
      </c>
      <c r="DZ83" s="45" t="e">
        <f t="shared" si="463"/>
        <v>#DIV/0!</v>
      </c>
      <c r="EE83" s="45" t="e">
        <f t="shared" si="321"/>
        <v>#DIV/0!</v>
      </c>
      <c r="EF83" s="45" t="e">
        <f t="shared" si="322"/>
        <v>#DIV/0!</v>
      </c>
      <c r="EG83" s="45" t="e">
        <f t="shared" si="323"/>
        <v>#DIV/0!</v>
      </c>
      <c r="EH83" s="45" t="e">
        <f t="shared" si="324"/>
        <v>#DIV/0!</v>
      </c>
      <c r="EI83" s="45" t="e">
        <f t="shared" si="464"/>
        <v>#DIV/0!</v>
      </c>
      <c r="EJ83" s="45" t="e">
        <f t="shared" si="465"/>
        <v>#DIV/0!</v>
      </c>
      <c r="EK83" s="45" t="e">
        <f t="shared" si="466"/>
        <v>#DIV/0!</v>
      </c>
      <c r="EL83" s="45" t="e">
        <f t="shared" si="467"/>
        <v>#DIV/0!</v>
      </c>
      <c r="EM83" s="45" t="e">
        <f t="shared" si="468"/>
        <v>#DIV/0!</v>
      </c>
      <c r="EN83" s="45" t="e">
        <f t="shared" si="469"/>
        <v>#DIV/0!</v>
      </c>
      <c r="EO83" s="45" t="e">
        <f t="shared" si="470"/>
        <v>#DIV/0!</v>
      </c>
      <c r="EP83" s="45" t="e">
        <f t="shared" si="471"/>
        <v>#DIV/0!</v>
      </c>
      <c r="EQ83" s="45">
        <f t="shared" si="472"/>
        <v>0</v>
      </c>
      <c r="ER83" s="45">
        <f t="shared" si="473"/>
        <v>0</v>
      </c>
      <c r="ES83" s="45">
        <f t="shared" si="474"/>
        <v>0</v>
      </c>
      <c r="ET83" s="45" t="str">
        <f t="shared" si="475"/>
        <v/>
      </c>
      <c r="EU83" s="45" t="str">
        <f t="shared" si="476"/>
        <v/>
      </c>
      <c r="EV83" s="45" t="str">
        <f t="shared" si="477"/>
        <v/>
      </c>
      <c r="EW83" s="45" t="e">
        <f t="shared" si="478"/>
        <v>#DIV/0!</v>
      </c>
      <c r="EX83" s="45" t="e">
        <f t="shared" si="479"/>
        <v>#DIV/0!</v>
      </c>
      <c r="EY83" s="45" t="e">
        <f t="shared" si="480"/>
        <v>#DIV/0!</v>
      </c>
      <c r="FH83" s="45" t="e">
        <f t="shared" si="481"/>
        <v>#DIV/0!</v>
      </c>
      <c r="FI83" s="45" t="e">
        <f t="shared" si="482"/>
        <v>#DIV/0!</v>
      </c>
      <c r="FJ83" s="45" t="e">
        <f t="shared" si="483"/>
        <v>#DIV/0!</v>
      </c>
      <c r="FK83" s="45" t="e">
        <f t="shared" si="484"/>
        <v>#DIV/0!</v>
      </c>
      <c r="FL83" s="45" t="e">
        <f t="shared" si="485"/>
        <v>#DIV/0!</v>
      </c>
      <c r="FM83" s="45" t="e">
        <f t="shared" si="486"/>
        <v>#DIV/0!</v>
      </c>
      <c r="FN83" s="45" t="e">
        <f t="shared" si="487"/>
        <v>#DIV/0!</v>
      </c>
      <c r="FO83" s="45" t="e">
        <f t="shared" si="488"/>
        <v>#DIV/0!</v>
      </c>
      <c r="FP83" s="45">
        <f t="shared" si="489"/>
        <v>0</v>
      </c>
      <c r="FQ83" s="45">
        <f t="shared" si="490"/>
        <v>0</v>
      </c>
      <c r="FR83" s="45">
        <f t="shared" si="491"/>
        <v>0</v>
      </c>
      <c r="FS83" s="45" t="str">
        <f t="shared" si="492"/>
        <v/>
      </c>
      <c r="FT83" s="45" t="str">
        <f t="shared" si="493"/>
        <v/>
      </c>
      <c r="FU83" s="45" t="str">
        <f t="shared" si="494"/>
        <v/>
      </c>
      <c r="FV83" s="45" t="e">
        <f t="shared" si="495"/>
        <v>#DIV/0!</v>
      </c>
      <c r="FW83" s="45" t="e">
        <f t="shared" si="496"/>
        <v>#DIV/0!</v>
      </c>
      <c r="FX83" s="45" t="e">
        <f t="shared" si="497"/>
        <v>#DIV/0!</v>
      </c>
      <c r="GG83" s="45" t="e">
        <f t="shared" si="498"/>
        <v>#DIV/0!</v>
      </c>
      <c r="GH83" s="45" t="e">
        <f t="shared" si="499"/>
        <v>#DIV/0!</v>
      </c>
      <c r="GI83" s="45" t="e">
        <f t="shared" si="500"/>
        <v>#DIV/0!</v>
      </c>
      <c r="GJ83" s="45" t="e">
        <f t="shared" si="501"/>
        <v>#DIV/0!</v>
      </c>
      <c r="GK83" s="45" t="e">
        <f t="shared" si="502"/>
        <v>#DIV/0!</v>
      </c>
      <c r="GL83" s="45" t="e">
        <f t="shared" si="503"/>
        <v>#DIV/0!</v>
      </c>
      <c r="GM83" s="45" t="e">
        <f t="shared" si="504"/>
        <v>#DIV/0!</v>
      </c>
      <c r="GN83" s="45" t="e">
        <f t="shared" si="505"/>
        <v>#DIV/0!</v>
      </c>
      <c r="GO83" s="45">
        <f t="shared" si="506"/>
        <v>0</v>
      </c>
      <c r="GP83" s="45">
        <f t="shared" si="507"/>
        <v>0</v>
      </c>
      <c r="GQ83" s="45">
        <f t="shared" si="508"/>
        <v>0</v>
      </c>
      <c r="GR83" s="45" t="str">
        <f t="shared" si="509"/>
        <v/>
      </c>
      <c r="GS83" s="45" t="str">
        <f t="shared" si="510"/>
        <v/>
      </c>
      <c r="GT83" s="45" t="str">
        <f t="shared" si="511"/>
        <v/>
      </c>
      <c r="GU83" s="45" t="e">
        <f t="shared" si="512"/>
        <v>#DIV/0!</v>
      </c>
      <c r="GV83" s="45" t="e">
        <f t="shared" si="513"/>
        <v>#DIV/0!</v>
      </c>
      <c r="GW83" s="45" t="e">
        <f t="shared" si="514"/>
        <v>#DIV/0!</v>
      </c>
      <c r="HF83" s="45" t="e">
        <f t="shared" si="515"/>
        <v>#DIV/0!</v>
      </c>
      <c r="HG83" s="45" t="e">
        <f t="shared" si="516"/>
        <v>#DIV/0!</v>
      </c>
      <c r="HH83" s="45" t="e">
        <f t="shared" si="517"/>
        <v>#DIV/0!</v>
      </c>
      <c r="HI83" s="45" t="e">
        <f t="shared" si="518"/>
        <v>#DIV/0!</v>
      </c>
      <c r="HJ83" s="45" t="e">
        <f t="shared" si="519"/>
        <v>#DIV/0!</v>
      </c>
      <c r="HK83" s="45" t="e">
        <f t="shared" si="520"/>
        <v>#DIV/0!</v>
      </c>
      <c r="HL83" s="45" t="e">
        <f t="shared" si="521"/>
        <v>#DIV/0!</v>
      </c>
      <c r="HM83" s="45" t="e">
        <f t="shared" si="522"/>
        <v>#DIV/0!</v>
      </c>
      <c r="HN83" s="45">
        <f t="shared" si="523"/>
        <v>0</v>
      </c>
      <c r="HO83" s="45">
        <f t="shared" si="524"/>
        <v>0</v>
      </c>
      <c r="HP83" s="45">
        <f t="shared" si="525"/>
        <v>0</v>
      </c>
      <c r="HQ83" s="45" t="str">
        <f t="shared" si="526"/>
        <v/>
      </c>
      <c r="HR83" s="45" t="str">
        <f t="shared" si="527"/>
        <v/>
      </c>
      <c r="HS83" s="45" t="str">
        <f t="shared" si="528"/>
        <v/>
      </c>
      <c r="HT83" s="45" t="e">
        <f t="shared" si="529"/>
        <v>#DIV/0!</v>
      </c>
      <c r="HU83" s="45" t="e">
        <f t="shared" si="530"/>
        <v>#DIV/0!</v>
      </c>
      <c r="HV83" s="45" t="e">
        <f t="shared" si="531"/>
        <v>#DIV/0!</v>
      </c>
      <c r="IT83" s="45"/>
      <c r="IW83" s="45"/>
      <c r="IX83" s="45"/>
      <c r="IZ83" s="45"/>
      <c r="JA83" s="45"/>
      <c r="JD83" s="45"/>
      <c r="JG83" s="45"/>
      <c r="JJ83" s="45"/>
      <c r="JL83" s="45"/>
      <c r="JO83" s="45"/>
      <c r="JP83" s="45"/>
      <c r="JR83" s="45"/>
      <c r="JS83" s="45"/>
      <c r="JV83" s="45"/>
      <c r="JY83" s="45"/>
      <c r="KB83" s="45"/>
    </row>
    <row r="84" spans="1:288">
      <c r="A84">
        <v>74</v>
      </c>
      <c r="B84" s="22">
        <v>70</v>
      </c>
      <c r="BE84">
        <f t="shared" si="414"/>
        <v>0</v>
      </c>
      <c r="BF84">
        <f t="shared" si="415"/>
        <v>0</v>
      </c>
      <c r="BG84">
        <f t="shared" si="416"/>
        <v>0</v>
      </c>
      <c r="BH84" t="e">
        <f t="shared" si="417"/>
        <v>#DIV/0!</v>
      </c>
      <c r="BI84" t="e">
        <f t="shared" si="418"/>
        <v>#DIV/0!</v>
      </c>
      <c r="BJ84" t="e">
        <f t="shared" si="419"/>
        <v>#DIV/0!</v>
      </c>
      <c r="BK84" t="e">
        <f t="shared" si="420"/>
        <v>#DIV/0!</v>
      </c>
      <c r="BL84" t="e">
        <f t="shared" si="421"/>
        <v>#DIV/0!</v>
      </c>
      <c r="BM84" t="e">
        <f t="shared" si="422"/>
        <v>#DIV/0!</v>
      </c>
      <c r="BR84" s="45">
        <f t="shared" si="423"/>
        <v>0</v>
      </c>
      <c r="BS84" s="45">
        <f t="shared" si="424"/>
        <v>0</v>
      </c>
      <c r="BT84" s="45">
        <f t="shared" si="425"/>
        <v>0</v>
      </c>
      <c r="BY84" s="45">
        <f t="shared" si="426"/>
        <v>0</v>
      </c>
      <c r="BZ84" s="45">
        <f t="shared" si="427"/>
        <v>0</v>
      </c>
      <c r="CA84" s="45">
        <f t="shared" si="428"/>
        <v>0</v>
      </c>
      <c r="CG84" s="45" t="e">
        <f t="shared" si="429"/>
        <v>#DIV/0!</v>
      </c>
      <c r="CH84" s="45" t="e">
        <f t="shared" si="430"/>
        <v>#DIV/0!</v>
      </c>
      <c r="CI84" s="45" t="e">
        <f t="shared" si="431"/>
        <v>#DIV/0!</v>
      </c>
      <c r="CJ84" s="45" t="e">
        <f t="shared" si="432"/>
        <v>#DIV/0!</v>
      </c>
      <c r="CO84" s="45" t="e">
        <f t="shared" si="433"/>
        <v>#DIV/0!</v>
      </c>
      <c r="CP84" s="45" t="e">
        <f t="shared" si="434"/>
        <v>#DIV/0!</v>
      </c>
      <c r="CQ84" s="45" t="e">
        <f t="shared" si="435"/>
        <v>#DIV/0!</v>
      </c>
      <c r="CR84" s="45" t="e">
        <f t="shared" si="436"/>
        <v>#DIV/0!</v>
      </c>
      <c r="CS84">
        <f t="shared" si="532"/>
        <v>0</v>
      </c>
      <c r="CT84" s="45">
        <f t="shared" si="437"/>
        <v>0</v>
      </c>
      <c r="CU84" s="45">
        <f t="shared" si="438"/>
        <v>0</v>
      </c>
      <c r="CV84" s="45" t="str">
        <f t="shared" si="439"/>
        <v/>
      </c>
      <c r="CW84" s="45" t="str">
        <f t="shared" si="440"/>
        <v/>
      </c>
      <c r="CX84" s="45" t="str">
        <f t="shared" si="441"/>
        <v/>
      </c>
      <c r="CY84" s="45" t="e">
        <f t="shared" si="442"/>
        <v>#DIV/0!</v>
      </c>
      <c r="CZ84" s="45" t="e">
        <f t="shared" si="443"/>
        <v>#DIV/0!</v>
      </c>
      <c r="DA84" s="45" t="e">
        <f t="shared" si="534"/>
        <v>#DIV/0!</v>
      </c>
      <c r="DF84" s="45" t="e">
        <f t="shared" si="444"/>
        <v>#DIV/0!</v>
      </c>
      <c r="DG84" s="45" t="e">
        <f t="shared" si="445"/>
        <v>#DIV/0!</v>
      </c>
      <c r="DH84" s="45" t="e">
        <f t="shared" si="446"/>
        <v>#DIV/0!</v>
      </c>
      <c r="DI84" s="45" t="e">
        <f t="shared" si="447"/>
        <v>#DIV/0!</v>
      </c>
      <c r="DJ84" s="45" t="e">
        <f t="shared" si="448"/>
        <v>#DIV/0!</v>
      </c>
      <c r="DK84" s="45" t="e">
        <f t="shared" si="449"/>
        <v>#DIV/0!</v>
      </c>
      <c r="DL84" s="45" t="e">
        <f t="shared" si="450"/>
        <v>#DIV/0!</v>
      </c>
      <c r="DM84" s="45" t="e">
        <f t="shared" si="451"/>
        <v>#DIV/0!</v>
      </c>
      <c r="DN84" s="45" t="e">
        <f t="shared" si="452"/>
        <v>#DIV/0!</v>
      </c>
      <c r="DO84" s="45" t="e">
        <f t="shared" si="453"/>
        <v>#DIV/0!</v>
      </c>
      <c r="DP84" s="45" t="e">
        <f t="shared" si="454"/>
        <v>#DIV/0!</v>
      </c>
      <c r="DQ84" s="45" t="e">
        <f t="shared" si="455"/>
        <v>#DIV/0!</v>
      </c>
      <c r="DR84">
        <f t="shared" si="533"/>
        <v>0</v>
      </c>
      <c r="DS84" s="45">
        <f t="shared" si="456"/>
        <v>0</v>
      </c>
      <c r="DT84" s="45">
        <f t="shared" si="457"/>
        <v>0</v>
      </c>
      <c r="DU84" s="45" t="str">
        <f t="shared" si="458"/>
        <v/>
      </c>
      <c r="DV84" s="45" t="str">
        <f t="shared" si="459"/>
        <v/>
      </c>
      <c r="DW84" s="45" t="str">
        <f t="shared" si="460"/>
        <v/>
      </c>
      <c r="DX84" s="45" t="e">
        <f t="shared" si="461"/>
        <v>#DIV/0!</v>
      </c>
      <c r="DY84" s="45" t="e">
        <f t="shared" si="462"/>
        <v>#DIV/0!</v>
      </c>
      <c r="DZ84" s="45" t="e">
        <f t="shared" si="463"/>
        <v>#DIV/0!</v>
      </c>
      <c r="EE84" s="45" t="e">
        <f t="shared" si="321"/>
        <v>#DIV/0!</v>
      </c>
      <c r="EF84" s="45" t="e">
        <f t="shared" si="322"/>
        <v>#DIV/0!</v>
      </c>
      <c r="EG84" s="45" t="e">
        <f t="shared" si="323"/>
        <v>#DIV/0!</v>
      </c>
      <c r="EH84" s="45" t="e">
        <f t="shared" si="324"/>
        <v>#DIV/0!</v>
      </c>
      <c r="EI84" s="45" t="e">
        <f t="shared" si="464"/>
        <v>#DIV/0!</v>
      </c>
      <c r="EJ84" s="45" t="e">
        <f t="shared" si="465"/>
        <v>#DIV/0!</v>
      </c>
      <c r="EK84" s="45" t="e">
        <f t="shared" si="466"/>
        <v>#DIV/0!</v>
      </c>
      <c r="EL84" s="45" t="e">
        <f t="shared" si="467"/>
        <v>#DIV/0!</v>
      </c>
      <c r="EM84" s="45" t="e">
        <f t="shared" si="468"/>
        <v>#DIV/0!</v>
      </c>
      <c r="EN84" s="45" t="e">
        <f t="shared" si="469"/>
        <v>#DIV/0!</v>
      </c>
      <c r="EO84" s="45" t="e">
        <f t="shared" si="470"/>
        <v>#DIV/0!</v>
      </c>
      <c r="EP84" s="45" t="e">
        <f t="shared" si="471"/>
        <v>#DIV/0!</v>
      </c>
      <c r="EQ84" s="45">
        <f t="shared" si="472"/>
        <v>0</v>
      </c>
      <c r="ER84" s="45">
        <f t="shared" si="473"/>
        <v>0</v>
      </c>
      <c r="ES84" s="45">
        <f t="shared" si="474"/>
        <v>0</v>
      </c>
      <c r="ET84" s="45" t="str">
        <f t="shared" si="475"/>
        <v/>
      </c>
      <c r="EU84" s="45" t="str">
        <f t="shared" si="476"/>
        <v/>
      </c>
      <c r="EV84" s="45" t="str">
        <f t="shared" si="477"/>
        <v/>
      </c>
      <c r="EW84" s="45" t="e">
        <f t="shared" si="478"/>
        <v>#DIV/0!</v>
      </c>
      <c r="EX84" s="45" t="e">
        <f t="shared" si="479"/>
        <v>#DIV/0!</v>
      </c>
      <c r="EY84" s="45" t="e">
        <f t="shared" si="480"/>
        <v>#DIV/0!</v>
      </c>
      <c r="FH84" s="45" t="e">
        <f t="shared" si="481"/>
        <v>#DIV/0!</v>
      </c>
      <c r="FI84" s="45" t="e">
        <f t="shared" si="482"/>
        <v>#DIV/0!</v>
      </c>
      <c r="FJ84" s="45" t="e">
        <f t="shared" si="483"/>
        <v>#DIV/0!</v>
      </c>
      <c r="FK84" s="45" t="e">
        <f t="shared" si="484"/>
        <v>#DIV/0!</v>
      </c>
      <c r="FL84" s="45" t="e">
        <f t="shared" si="485"/>
        <v>#DIV/0!</v>
      </c>
      <c r="FM84" s="45" t="e">
        <f t="shared" si="486"/>
        <v>#DIV/0!</v>
      </c>
      <c r="FN84" s="45" t="e">
        <f t="shared" si="487"/>
        <v>#DIV/0!</v>
      </c>
      <c r="FO84" s="45" t="e">
        <f t="shared" si="488"/>
        <v>#DIV/0!</v>
      </c>
      <c r="FP84" s="45">
        <f t="shared" si="489"/>
        <v>0</v>
      </c>
      <c r="FQ84" s="45">
        <f t="shared" si="490"/>
        <v>0</v>
      </c>
      <c r="FR84" s="45">
        <f t="shared" si="491"/>
        <v>0</v>
      </c>
      <c r="FS84" s="45" t="str">
        <f t="shared" si="492"/>
        <v/>
      </c>
      <c r="FT84" s="45" t="str">
        <f t="shared" si="493"/>
        <v/>
      </c>
      <c r="FU84" s="45" t="str">
        <f t="shared" si="494"/>
        <v/>
      </c>
      <c r="FV84" s="45" t="e">
        <f t="shared" si="495"/>
        <v>#DIV/0!</v>
      </c>
      <c r="FW84" s="45" t="e">
        <f t="shared" si="496"/>
        <v>#DIV/0!</v>
      </c>
      <c r="FX84" s="45" t="e">
        <f t="shared" si="497"/>
        <v>#DIV/0!</v>
      </c>
      <c r="GG84" s="45" t="e">
        <f t="shared" si="498"/>
        <v>#DIV/0!</v>
      </c>
      <c r="GH84" s="45" t="e">
        <f t="shared" si="499"/>
        <v>#DIV/0!</v>
      </c>
      <c r="GI84" s="45" t="e">
        <f t="shared" si="500"/>
        <v>#DIV/0!</v>
      </c>
      <c r="GJ84" s="45" t="e">
        <f t="shared" si="501"/>
        <v>#DIV/0!</v>
      </c>
      <c r="GK84" s="45" t="e">
        <f t="shared" si="502"/>
        <v>#DIV/0!</v>
      </c>
      <c r="GL84" s="45" t="e">
        <f t="shared" si="503"/>
        <v>#DIV/0!</v>
      </c>
      <c r="GM84" s="45" t="e">
        <f t="shared" si="504"/>
        <v>#DIV/0!</v>
      </c>
      <c r="GN84" s="45" t="e">
        <f t="shared" si="505"/>
        <v>#DIV/0!</v>
      </c>
      <c r="GO84" s="45">
        <f t="shared" si="506"/>
        <v>0</v>
      </c>
      <c r="GP84" s="45">
        <f t="shared" si="507"/>
        <v>0</v>
      </c>
      <c r="GQ84" s="45">
        <f t="shared" si="508"/>
        <v>0</v>
      </c>
      <c r="GR84" s="45" t="str">
        <f t="shared" si="509"/>
        <v/>
      </c>
      <c r="GS84" s="45" t="str">
        <f t="shared" si="510"/>
        <v/>
      </c>
      <c r="GT84" s="45" t="str">
        <f t="shared" si="511"/>
        <v/>
      </c>
      <c r="GU84" s="45" t="e">
        <f t="shared" si="512"/>
        <v>#DIV/0!</v>
      </c>
      <c r="GV84" s="45" t="e">
        <f t="shared" si="513"/>
        <v>#DIV/0!</v>
      </c>
      <c r="GW84" s="45" t="e">
        <f t="shared" si="514"/>
        <v>#DIV/0!</v>
      </c>
      <c r="HF84" s="45" t="e">
        <f t="shared" si="515"/>
        <v>#DIV/0!</v>
      </c>
      <c r="HG84" s="45" t="e">
        <f t="shared" si="516"/>
        <v>#DIV/0!</v>
      </c>
      <c r="HH84" s="45" t="e">
        <f t="shared" si="517"/>
        <v>#DIV/0!</v>
      </c>
      <c r="HI84" s="45" t="e">
        <f t="shared" si="518"/>
        <v>#DIV/0!</v>
      </c>
      <c r="HJ84" s="45" t="e">
        <f t="shared" si="519"/>
        <v>#DIV/0!</v>
      </c>
      <c r="HK84" s="45" t="e">
        <f t="shared" si="520"/>
        <v>#DIV/0!</v>
      </c>
      <c r="HL84" s="45" t="e">
        <f t="shared" si="521"/>
        <v>#DIV/0!</v>
      </c>
      <c r="HM84" s="45" t="e">
        <f t="shared" si="522"/>
        <v>#DIV/0!</v>
      </c>
      <c r="HN84" s="45">
        <f t="shared" si="523"/>
        <v>0</v>
      </c>
      <c r="HO84" s="45">
        <f t="shared" si="524"/>
        <v>0</v>
      </c>
      <c r="HP84" s="45">
        <f t="shared" si="525"/>
        <v>0</v>
      </c>
      <c r="HQ84" s="45" t="str">
        <f t="shared" si="526"/>
        <v/>
      </c>
      <c r="HR84" s="45" t="str">
        <f t="shared" si="527"/>
        <v/>
      </c>
      <c r="HS84" s="45" t="str">
        <f t="shared" si="528"/>
        <v/>
      </c>
      <c r="HT84" s="45" t="e">
        <f t="shared" si="529"/>
        <v>#DIV/0!</v>
      </c>
      <c r="HU84" s="45" t="e">
        <f t="shared" si="530"/>
        <v>#DIV/0!</v>
      </c>
      <c r="HV84" s="45" t="e">
        <f t="shared" si="531"/>
        <v>#DIV/0!</v>
      </c>
      <c r="IT84" s="45"/>
      <c r="IW84" s="45"/>
      <c r="IX84" s="45"/>
      <c r="IZ84" s="45"/>
      <c r="JA84" s="45"/>
      <c r="JD84" s="45"/>
      <c r="JG84" s="45"/>
      <c r="JJ84" s="45"/>
      <c r="JL84" s="45"/>
      <c r="JO84" s="45"/>
      <c r="JP84" s="45"/>
      <c r="JR84" s="45"/>
      <c r="JS84" s="45"/>
      <c r="JV84" s="45"/>
      <c r="JY84" s="45"/>
      <c r="KB84" s="45"/>
    </row>
    <row r="85" spans="1:288">
      <c r="A85">
        <v>75</v>
      </c>
      <c r="B85" s="22">
        <v>71</v>
      </c>
      <c r="BE85">
        <f t="shared" si="414"/>
        <v>0</v>
      </c>
      <c r="BF85">
        <f t="shared" si="415"/>
        <v>0</v>
      </c>
      <c r="BG85">
        <f t="shared" si="416"/>
        <v>0</v>
      </c>
      <c r="BH85" t="e">
        <f t="shared" si="417"/>
        <v>#DIV/0!</v>
      </c>
      <c r="BI85" t="e">
        <f t="shared" si="418"/>
        <v>#DIV/0!</v>
      </c>
      <c r="BJ85" t="e">
        <f t="shared" si="419"/>
        <v>#DIV/0!</v>
      </c>
      <c r="BK85" t="e">
        <f t="shared" si="420"/>
        <v>#DIV/0!</v>
      </c>
      <c r="BL85" t="e">
        <f t="shared" si="421"/>
        <v>#DIV/0!</v>
      </c>
      <c r="BM85" t="e">
        <f t="shared" si="422"/>
        <v>#DIV/0!</v>
      </c>
      <c r="BR85" s="45">
        <f t="shared" si="423"/>
        <v>0</v>
      </c>
      <c r="BS85" s="45">
        <f t="shared" si="424"/>
        <v>0</v>
      </c>
      <c r="BT85" s="45">
        <f t="shared" si="425"/>
        <v>0</v>
      </c>
      <c r="BY85" s="45">
        <f t="shared" si="426"/>
        <v>0</v>
      </c>
      <c r="BZ85" s="45">
        <f t="shared" si="427"/>
        <v>0</v>
      </c>
      <c r="CA85" s="45">
        <f t="shared" si="428"/>
        <v>0</v>
      </c>
      <c r="CG85" s="45" t="e">
        <f t="shared" si="429"/>
        <v>#DIV/0!</v>
      </c>
      <c r="CH85" s="45" t="e">
        <f t="shared" si="430"/>
        <v>#DIV/0!</v>
      </c>
      <c r="CI85" s="45" t="e">
        <f t="shared" si="431"/>
        <v>#DIV/0!</v>
      </c>
      <c r="CJ85" s="45" t="e">
        <f t="shared" si="432"/>
        <v>#DIV/0!</v>
      </c>
      <c r="CO85" s="45" t="e">
        <f t="shared" si="433"/>
        <v>#DIV/0!</v>
      </c>
      <c r="CP85" s="45" t="e">
        <f t="shared" si="434"/>
        <v>#DIV/0!</v>
      </c>
      <c r="CQ85" s="45" t="e">
        <f t="shared" si="435"/>
        <v>#DIV/0!</v>
      </c>
      <c r="CR85" s="45" t="e">
        <f t="shared" si="436"/>
        <v>#DIV/0!</v>
      </c>
      <c r="CS85">
        <f t="shared" si="532"/>
        <v>0</v>
      </c>
      <c r="CT85" s="45">
        <f t="shared" si="437"/>
        <v>0</v>
      </c>
      <c r="CU85" s="45">
        <f t="shared" si="438"/>
        <v>0</v>
      </c>
      <c r="CV85" s="45" t="str">
        <f t="shared" si="439"/>
        <v/>
      </c>
      <c r="CW85" s="45" t="str">
        <f t="shared" si="440"/>
        <v/>
      </c>
      <c r="CX85" s="45" t="str">
        <f t="shared" si="441"/>
        <v/>
      </c>
      <c r="CY85" s="45" t="e">
        <f t="shared" si="442"/>
        <v>#DIV/0!</v>
      </c>
      <c r="CZ85" s="45" t="e">
        <f t="shared" si="443"/>
        <v>#DIV/0!</v>
      </c>
      <c r="DA85" s="45" t="e">
        <f t="shared" si="534"/>
        <v>#DIV/0!</v>
      </c>
      <c r="DF85" s="45" t="e">
        <f t="shared" si="444"/>
        <v>#DIV/0!</v>
      </c>
      <c r="DG85" s="45" t="e">
        <f t="shared" si="445"/>
        <v>#DIV/0!</v>
      </c>
      <c r="DH85" s="45" t="e">
        <f t="shared" si="446"/>
        <v>#DIV/0!</v>
      </c>
      <c r="DI85" s="45" t="e">
        <f t="shared" si="447"/>
        <v>#DIV/0!</v>
      </c>
      <c r="DJ85" s="45" t="e">
        <f t="shared" si="448"/>
        <v>#DIV/0!</v>
      </c>
      <c r="DK85" s="45" t="e">
        <f t="shared" si="449"/>
        <v>#DIV/0!</v>
      </c>
      <c r="DL85" s="45" t="e">
        <f t="shared" si="450"/>
        <v>#DIV/0!</v>
      </c>
      <c r="DM85" s="45" t="e">
        <f t="shared" si="451"/>
        <v>#DIV/0!</v>
      </c>
      <c r="DN85" s="45" t="e">
        <f t="shared" si="452"/>
        <v>#DIV/0!</v>
      </c>
      <c r="DO85" s="45" t="e">
        <f t="shared" si="453"/>
        <v>#DIV/0!</v>
      </c>
      <c r="DP85" s="45" t="e">
        <f t="shared" si="454"/>
        <v>#DIV/0!</v>
      </c>
      <c r="DQ85" s="45" t="e">
        <f t="shared" si="455"/>
        <v>#DIV/0!</v>
      </c>
      <c r="DR85">
        <f t="shared" si="533"/>
        <v>0</v>
      </c>
      <c r="DS85" s="45">
        <f t="shared" si="456"/>
        <v>0</v>
      </c>
      <c r="DT85" s="45">
        <f t="shared" si="457"/>
        <v>0</v>
      </c>
      <c r="DU85" s="45" t="str">
        <f t="shared" si="458"/>
        <v/>
      </c>
      <c r="DV85" s="45" t="str">
        <f t="shared" si="459"/>
        <v/>
      </c>
      <c r="DW85" s="45" t="str">
        <f t="shared" si="460"/>
        <v/>
      </c>
      <c r="DX85" s="45" t="e">
        <f t="shared" si="461"/>
        <v>#DIV/0!</v>
      </c>
      <c r="DY85" s="45" t="e">
        <f t="shared" si="462"/>
        <v>#DIV/0!</v>
      </c>
      <c r="DZ85" s="45" t="e">
        <f t="shared" si="463"/>
        <v>#DIV/0!</v>
      </c>
      <c r="EE85" s="45" t="e">
        <f t="shared" si="321"/>
        <v>#DIV/0!</v>
      </c>
      <c r="EF85" s="45" t="e">
        <f t="shared" si="322"/>
        <v>#DIV/0!</v>
      </c>
      <c r="EG85" s="45" t="e">
        <f t="shared" si="323"/>
        <v>#DIV/0!</v>
      </c>
      <c r="EH85" s="45" t="e">
        <f t="shared" si="324"/>
        <v>#DIV/0!</v>
      </c>
      <c r="EI85" s="45" t="e">
        <f t="shared" si="464"/>
        <v>#DIV/0!</v>
      </c>
      <c r="EJ85" s="45" t="e">
        <f t="shared" si="465"/>
        <v>#DIV/0!</v>
      </c>
      <c r="EK85" s="45" t="e">
        <f t="shared" si="466"/>
        <v>#DIV/0!</v>
      </c>
      <c r="EL85" s="45" t="e">
        <f t="shared" si="467"/>
        <v>#DIV/0!</v>
      </c>
      <c r="EM85" s="45" t="e">
        <f t="shared" si="468"/>
        <v>#DIV/0!</v>
      </c>
      <c r="EN85" s="45" t="e">
        <f t="shared" si="469"/>
        <v>#DIV/0!</v>
      </c>
      <c r="EO85" s="45" t="e">
        <f t="shared" si="470"/>
        <v>#DIV/0!</v>
      </c>
      <c r="EP85" s="45" t="e">
        <f t="shared" si="471"/>
        <v>#DIV/0!</v>
      </c>
      <c r="EQ85" s="45">
        <f t="shared" si="472"/>
        <v>0</v>
      </c>
      <c r="ER85" s="45">
        <f t="shared" si="473"/>
        <v>0</v>
      </c>
      <c r="ES85" s="45">
        <f t="shared" si="474"/>
        <v>0</v>
      </c>
      <c r="ET85" s="45" t="str">
        <f t="shared" si="475"/>
        <v/>
      </c>
      <c r="EU85" s="45" t="str">
        <f t="shared" si="476"/>
        <v/>
      </c>
      <c r="EV85" s="45" t="str">
        <f t="shared" si="477"/>
        <v/>
      </c>
      <c r="EW85" s="45" t="e">
        <f t="shared" si="478"/>
        <v>#DIV/0!</v>
      </c>
      <c r="EX85" s="45" t="e">
        <f t="shared" si="479"/>
        <v>#DIV/0!</v>
      </c>
      <c r="EY85" s="45" t="e">
        <f t="shared" si="480"/>
        <v>#DIV/0!</v>
      </c>
      <c r="FH85" s="45" t="e">
        <f t="shared" si="481"/>
        <v>#DIV/0!</v>
      </c>
      <c r="FI85" s="45" t="e">
        <f t="shared" si="482"/>
        <v>#DIV/0!</v>
      </c>
      <c r="FJ85" s="45" t="e">
        <f t="shared" si="483"/>
        <v>#DIV/0!</v>
      </c>
      <c r="FK85" s="45" t="e">
        <f t="shared" si="484"/>
        <v>#DIV/0!</v>
      </c>
      <c r="FL85" s="45" t="e">
        <f t="shared" si="485"/>
        <v>#DIV/0!</v>
      </c>
      <c r="FM85" s="45" t="e">
        <f t="shared" si="486"/>
        <v>#DIV/0!</v>
      </c>
      <c r="FN85" s="45" t="e">
        <f t="shared" si="487"/>
        <v>#DIV/0!</v>
      </c>
      <c r="FO85" s="45" t="e">
        <f t="shared" si="488"/>
        <v>#DIV/0!</v>
      </c>
      <c r="FP85" s="45">
        <f t="shared" si="489"/>
        <v>0</v>
      </c>
      <c r="FQ85" s="45">
        <f t="shared" si="490"/>
        <v>0</v>
      </c>
      <c r="FR85" s="45">
        <f t="shared" si="491"/>
        <v>0</v>
      </c>
      <c r="FS85" s="45" t="str">
        <f t="shared" si="492"/>
        <v/>
      </c>
      <c r="FT85" s="45" t="str">
        <f t="shared" si="493"/>
        <v/>
      </c>
      <c r="FU85" s="45" t="str">
        <f t="shared" si="494"/>
        <v/>
      </c>
      <c r="FV85" s="45" t="e">
        <f t="shared" si="495"/>
        <v>#DIV/0!</v>
      </c>
      <c r="FW85" s="45" t="e">
        <f t="shared" si="496"/>
        <v>#DIV/0!</v>
      </c>
      <c r="FX85" s="45" t="e">
        <f t="shared" si="497"/>
        <v>#DIV/0!</v>
      </c>
      <c r="GG85" s="45" t="e">
        <f t="shared" si="498"/>
        <v>#DIV/0!</v>
      </c>
      <c r="GH85" s="45" t="e">
        <f t="shared" si="499"/>
        <v>#DIV/0!</v>
      </c>
      <c r="GI85" s="45" t="e">
        <f t="shared" si="500"/>
        <v>#DIV/0!</v>
      </c>
      <c r="GJ85" s="45" t="e">
        <f t="shared" si="501"/>
        <v>#DIV/0!</v>
      </c>
      <c r="GK85" s="45" t="e">
        <f t="shared" si="502"/>
        <v>#DIV/0!</v>
      </c>
      <c r="GL85" s="45" t="e">
        <f t="shared" si="503"/>
        <v>#DIV/0!</v>
      </c>
      <c r="GM85" s="45" t="e">
        <f t="shared" si="504"/>
        <v>#DIV/0!</v>
      </c>
      <c r="GN85" s="45" t="e">
        <f t="shared" si="505"/>
        <v>#DIV/0!</v>
      </c>
      <c r="GO85" s="45">
        <f t="shared" si="506"/>
        <v>0</v>
      </c>
      <c r="GP85" s="45">
        <f t="shared" si="507"/>
        <v>0</v>
      </c>
      <c r="GQ85" s="45">
        <f t="shared" si="508"/>
        <v>0</v>
      </c>
      <c r="GR85" s="45" t="str">
        <f t="shared" si="509"/>
        <v/>
      </c>
      <c r="GS85" s="45" t="str">
        <f t="shared" si="510"/>
        <v/>
      </c>
      <c r="GT85" s="45" t="str">
        <f t="shared" si="511"/>
        <v/>
      </c>
      <c r="GU85" s="45" t="e">
        <f t="shared" si="512"/>
        <v>#DIV/0!</v>
      </c>
      <c r="GV85" s="45" t="e">
        <f t="shared" si="513"/>
        <v>#DIV/0!</v>
      </c>
      <c r="GW85" s="45" t="e">
        <f t="shared" si="514"/>
        <v>#DIV/0!</v>
      </c>
      <c r="HF85" s="45" t="e">
        <f t="shared" si="515"/>
        <v>#DIV/0!</v>
      </c>
      <c r="HG85" s="45" t="e">
        <f t="shared" si="516"/>
        <v>#DIV/0!</v>
      </c>
      <c r="HH85" s="45" t="e">
        <f t="shared" si="517"/>
        <v>#DIV/0!</v>
      </c>
      <c r="HI85" s="45" t="e">
        <f t="shared" si="518"/>
        <v>#DIV/0!</v>
      </c>
      <c r="HJ85" s="45" t="e">
        <f t="shared" si="519"/>
        <v>#DIV/0!</v>
      </c>
      <c r="HK85" s="45" t="e">
        <f t="shared" si="520"/>
        <v>#DIV/0!</v>
      </c>
      <c r="HL85" s="45" t="e">
        <f t="shared" si="521"/>
        <v>#DIV/0!</v>
      </c>
      <c r="HM85" s="45" t="e">
        <f t="shared" si="522"/>
        <v>#DIV/0!</v>
      </c>
      <c r="HN85" s="45">
        <f t="shared" si="523"/>
        <v>0</v>
      </c>
      <c r="HO85" s="45">
        <f t="shared" si="524"/>
        <v>0</v>
      </c>
      <c r="HP85" s="45">
        <f t="shared" si="525"/>
        <v>0</v>
      </c>
      <c r="HQ85" s="45" t="str">
        <f t="shared" si="526"/>
        <v/>
      </c>
      <c r="HR85" s="45" t="str">
        <f t="shared" si="527"/>
        <v/>
      </c>
      <c r="HS85" s="45" t="str">
        <f t="shared" si="528"/>
        <v/>
      </c>
      <c r="HT85" s="45" t="e">
        <f t="shared" si="529"/>
        <v>#DIV/0!</v>
      </c>
      <c r="HU85" s="45" t="e">
        <f t="shared" si="530"/>
        <v>#DIV/0!</v>
      </c>
      <c r="HV85" s="45" t="e">
        <f t="shared" si="531"/>
        <v>#DIV/0!</v>
      </c>
      <c r="IT85" s="45"/>
      <c r="IW85" s="45"/>
      <c r="IX85" s="45"/>
      <c r="IZ85" s="45"/>
      <c r="JA85" s="45"/>
      <c r="JD85" s="45"/>
      <c r="JG85" s="45"/>
      <c r="JJ85" s="45"/>
      <c r="JL85" s="45"/>
      <c r="JO85" s="45"/>
      <c r="JP85" s="45"/>
      <c r="JR85" s="45"/>
      <c r="JS85" s="45"/>
      <c r="JV85" s="45"/>
      <c r="JY85" s="45"/>
      <c r="KB85" s="45"/>
    </row>
    <row r="86" spans="1:288">
      <c r="A86">
        <v>76</v>
      </c>
      <c r="B86" s="38">
        <v>72</v>
      </c>
      <c r="BE86">
        <f t="shared" si="414"/>
        <v>0</v>
      </c>
      <c r="BF86">
        <f t="shared" si="415"/>
        <v>0</v>
      </c>
      <c r="BG86">
        <f t="shared" si="416"/>
        <v>0</v>
      </c>
      <c r="BH86" t="e">
        <f t="shared" si="417"/>
        <v>#DIV/0!</v>
      </c>
      <c r="BI86" t="e">
        <f t="shared" si="418"/>
        <v>#DIV/0!</v>
      </c>
      <c r="BJ86" t="e">
        <f t="shared" si="419"/>
        <v>#DIV/0!</v>
      </c>
      <c r="BK86" t="e">
        <f t="shared" si="420"/>
        <v>#DIV/0!</v>
      </c>
      <c r="BL86" t="e">
        <f t="shared" si="421"/>
        <v>#DIV/0!</v>
      </c>
      <c r="BM86" t="e">
        <f t="shared" si="422"/>
        <v>#DIV/0!</v>
      </c>
      <c r="BR86" s="45">
        <f t="shared" si="423"/>
        <v>0</v>
      </c>
      <c r="BS86" s="45">
        <f t="shared" si="424"/>
        <v>0</v>
      </c>
      <c r="BT86" s="45">
        <f t="shared" si="425"/>
        <v>0</v>
      </c>
      <c r="BY86" s="45">
        <f t="shared" si="426"/>
        <v>0</v>
      </c>
      <c r="BZ86" s="45">
        <f t="shared" si="427"/>
        <v>0</v>
      </c>
      <c r="CA86" s="45">
        <f t="shared" si="428"/>
        <v>0</v>
      </c>
      <c r="CG86" s="45" t="e">
        <f t="shared" si="429"/>
        <v>#DIV/0!</v>
      </c>
      <c r="CH86" s="45" t="e">
        <f t="shared" si="430"/>
        <v>#DIV/0!</v>
      </c>
      <c r="CI86" s="45" t="e">
        <f t="shared" si="431"/>
        <v>#DIV/0!</v>
      </c>
      <c r="CJ86" s="45" t="e">
        <f t="shared" si="432"/>
        <v>#DIV/0!</v>
      </c>
      <c r="CO86" s="45" t="e">
        <f t="shared" si="433"/>
        <v>#DIV/0!</v>
      </c>
      <c r="CP86" s="45" t="e">
        <f t="shared" si="434"/>
        <v>#DIV/0!</v>
      </c>
      <c r="CQ86" s="45" t="e">
        <f t="shared" si="435"/>
        <v>#DIV/0!</v>
      </c>
      <c r="CR86" s="45" t="e">
        <f t="shared" si="436"/>
        <v>#DIV/0!</v>
      </c>
      <c r="CS86">
        <f t="shared" si="532"/>
        <v>0</v>
      </c>
      <c r="CT86" s="45">
        <f t="shared" si="437"/>
        <v>0</v>
      </c>
      <c r="CU86" s="45">
        <f t="shared" si="438"/>
        <v>0</v>
      </c>
      <c r="CV86" s="45" t="str">
        <f t="shared" si="439"/>
        <v/>
      </c>
      <c r="CW86" s="45" t="str">
        <f t="shared" si="440"/>
        <v/>
      </c>
      <c r="CX86" s="45" t="str">
        <f t="shared" si="441"/>
        <v/>
      </c>
      <c r="CY86" s="45" t="e">
        <f t="shared" si="442"/>
        <v>#DIV/0!</v>
      </c>
      <c r="CZ86" s="45" t="e">
        <f t="shared" si="443"/>
        <v>#DIV/0!</v>
      </c>
      <c r="DA86" s="45" t="e">
        <f t="shared" si="534"/>
        <v>#DIV/0!</v>
      </c>
      <c r="DF86" s="45" t="e">
        <f t="shared" si="444"/>
        <v>#DIV/0!</v>
      </c>
      <c r="DG86" s="45" t="e">
        <f t="shared" si="445"/>
        <v>#DIV/0!</v>
      </c>
      <c r="DH86" s="45" t="e">
        <f t="shared" si="446"/>
        <v>#DIV/0!</v>
      </c>
      <c r="DI86" s="45" t="e">
        <f t="shared" si="447"/>
        <v>#DIV/0!</v>
      </c>
      <c r="DJ86" s="45" t="e">
        <f t="shared" si="448"/>
        <v>#DIV/0!</v>
      </c>
      <c r="DK86" s="45" t="e">
        <f t="shared" si="449"/>
        <v>#DIV/0!</v>
      </c>
      <c r="DL86" s="45" t="e">
        <f t="shared" si="450"/>
        <v>#DIV/0!</v>
      </c>
      <c r="DM86" s="45" t="e">
        <f t="shared" si="451"/>
        <v>#DIV/0!</v>
      </c>
      <c r="DN86" s="45" t="e">
        <f t="shared" si="452"/>
        <v>#DIV/0!</v>
      </c>
      <c r="DO86" s="45" t="e">
        <f t="shared" si="453"/>
        <v>#DIV/0!</v>
      </c>
      <c r="DP86" s="45" t="e">
        <f t="shared" si="454"/>
        <v>#DIV/0!</v>
      </c>
      <c r="DQ86" s="45" t="e">
        <f t="shared" si="455"/>
        <v>#DIV/0!</v>
      </c>
      <c r="DR86">
        <f t="shared" si="533"/>
        <v>0</v>
      </c>
      <c r="DS86" s="45">
        <f t="shared" si="456"/>
        <v>0</v>
      </c>
      <c r="DT86" s="45">
        <f t="shared" si="457"/>
        <v>0</v>
      </c>
      <c r="DU86" s="45" t="str">
        <f t="shared" si="458"/>
        <v/>
      </c>
      <c r="DV86" s="45" t="str">
        <f t="shared" si="459"/>
        <v/>
      </c>
      <c r="DW86" s="45" t="str">
        <f t="shared" si="460"/>
        <v/>
      </c>
      <c r="DX86" s="45" t="e">
        <f t="shared" si="461"/>
        <v>#DIV/0!</v>
      </c>
      <c r="DY86" s="45" t="e">
        <f t="shared" si="462"/>
        <v>#DIV/0!</v>
      </c>
      <c r="DZ86" s="45" t="e">
        <f t="shared" si="463"/>
        <v>#DIV/0!</v>
      </c>
      <c r="EE86" s="45" t="e">
        <f t="shared" si="321"/>
        <v>#DIV/0!</v>
      </c>
      <c r="EF86" s="45" t="e">
        <f t="shared" si="322"/>
        <v>#DIV/0!</v>
      </c>
      <c r="EG86" s="45" t="e">
        <f t="shared" si="323"/>
        <v>#DIV/0!</v>
      </c>
      <c r="EH86" s="45" t="e">
        <f t="shared" si="324"/>
        <v>#DIV/0!</v>
      </c>
      <c r="EI86" s="45" t="e">
        <f t="shared" si="464"/>
        <v>#DIV/0!</v>
      </c>
      <c r="EJ86" s="45" t="e">
        <f t="shared" si="465"/>
        <v>#DIV/0!</v>
      </c>
      <c r="EK86" s="45" t="e">
        <f t="shared" si="466"/>
        <v>#DIV/0!</v>
      </c>
      <c r="EL86" s="45" t="e">
        <f t="shared" si="467"/>
        <v>#DIV/0!</v>
      </c>
      <c r="EM86" s="45" t="e">
        <f t="shared" si="468"/>
        <v>#DIV/0!</v>
      </c>
      <c r="EN86" s="45" t="e">
        <f t="shared" si="469"/>
        <v>#DIV/0!</v>
      </c>
      <c r="EO86" s="45" t="e">
        <f t="shared" si="470"/>
        <v>#DIV/0!</v>
      </c>
      <c r="EP86" s="45" t="e">
        <f t="shared" si="471"/>
        <v>#DIV/0!</v>
      </c>
      <c r="EQ86" s="45">
        <f t="shared" si="472"/>
        <v>0</v>
      </c>
      <c r="ER86" s="45">
        <f t="shared" si="473"/>
        <v>0</v>
      </c>
      <c r="ES86" s="45">
        <f t="shared" si="474"/>
        <v>0</v>
      </c>
      <c r="ET86" s="45" t="str">
        <f t="shared" si="475"/>
        <v/>
      </c>
      <c r="EU86" s="45" t="str">
        <f t="shared" si="476"/>
        <v/>
      </c>
      <c r="EV86" s="45" t="str">
        <f t="shared" si="477"/>
        <v/>
      </c>
      <c r="EW86" s="45" t="e">
        <f t="shared" si="478"/>
        <v>#DIV/0!</v>
      </c>
      <c r="EX86" s="45" t="e">
        <f t="shared" si="479"/>
        <v>#DIV/0!</v>
      </c>
      <c r="EY86" s="45" t="e">
        <f t="shared" si="480"/>
        <v>#DIV/0!</v>
      </c>
      <c r="FH86" s="45" t="e">
        <f t="shared" si="481"/>
        <v>#DIV/0!</v>
      </c>
      <c r="FI86" s="45" t="e">
        <f t="shared" si="482"/>
        <v>#DIV/0!</v>
      </c>
      <c r="FJ86" s="45" t="e">
        <f t="shared" si="483"/>
        <v>#DIV/0!</v>
      </c>
      <c r="FK86" s="45" t="e">
        <f t="shared" si="484"/>
        <v>#DIV/0!</v>
      </c>
      <c r="FL86" s="45" t="e">
        <f t="shared" si="485"/>
        <v>#DIV/0!</v>
      </c>
      <c r="FM86" s="45" t="e">
        <f t="shared" si="486"/>
        <v>#DIV/0!</v>
      </c>
      <c r="FN86" s="45" t="e">
        <f t="shared" si="487"/>
        <v>#DIV/0!</v>
      </c>
      <c r="FO86" s="45" t="e">
        <f t="shared" si="488"/>
        <v>#DIV/0!</v>
      </c>
      <c r="FP86" s="45">
        <f t="shared" si="489"/>
        <v>0</v>
      </c>
      <c r="FQ86" s="45">
        <f t="shared" si="490"/>
        <v>0</v>
      </c>
      <c r="FR86" s="45">
        <f t="shared" si="491"/>
        <v>0</v>
      </c>
      <c r="FS86" s="45" t="str">
        <f t="shared" si="492"/>
        <v/>
      </c>
      <c r="FT86" s="45" t="str">
        <f t="shared" si="493"/>
        <v/>
      </c>
      <c r="FU86" s="45" t="str">
        <f t="shared" si="494"/>
        <v/>
      </c>
      <c r="FV86" s="45" t="e">
        <f t="shared" si="495"/>
        <v>#DIV/0!</v>
      </c>
      <c r="FW86" s="45" t="e">
        <f t="shared" si="496"/>
        <v>#DIV/0!</v>
      </c>
      <c r="FX86" s="45" t="e">
        <f t="shared" si="497"/>
        <v>#DIV/0!</v>
      </c>
      <c r="GG86" s="45" t="e">
        <f t="shared" si="498"/>
        <v>#DIV/0!</v>
      </c>
      <c r="GH86" s="45" t="e">
        <f t="shared" si="499"/>
        <v>#DIV/0!</v>
      </c>
      <c r="GI86" s="45" t="e">
        <f t="shared" si="500"/>
        <v>#DIV/0!</v>
      </c>
      <c r="GJ86" s="45" t="e">
        <f t="shared" si="501"/>
        <v>#DIV/0!</v>
      </c>
      <c r="GK86" s="45" t="e">
        <f t="shared" si="502"/>
        <v>#DIV/0!</v>
      </c>
      <c r="GL86" s="45" t="e">
        <f t="shared" si="503"/>
        <v>#DIV/0!</v>
      </c>
      <c r="GM86" s="45" t="e">
        <f t="shared" si="504"/>
        <v>#DIV/0!</v>
      </c>
      <c r="GN86" s="45" t="e">
        <f t="shared" si="505"/>
        <v>#DIV/0!</v>
      </c>
      <c r="GO86" s="45">
        <f t="shared" si="506"/>
        <v>0</v>
      </c>
      <c r="GP86" s="45">
        <f t="shared" si="507"/>
        <v>0</v>
      </c>
      <c r="GQ86" s="45">
        <f t="shared" si="508"/>
        <v>0</v>
      </c>
      <c r="GR86" s="45" t="str">
        <f t="shared" si="509"/>
        <v/>
      </c>
      <c r="GS86" s="45" t="str">
        <f t="shared" si="510"/>
        <v/>
      </c>
      <c r="GT86" s="45" t="str">
        <f t="shared" si="511"/>
        <v/>
      </c>
      <c r="GU86" s="45" t="e">
        <f t="shared" si="512"/>
        <v>#DIV/0!</v>
      </c>
      <c r="GV86" s="45" t="e">
        <f t="shared" si="513"/>
        <v>#DIV/0!</v>
      </c>
      <c r="GW86" s="45" t="e">
        <f t="shared" si="514"/>
        <v>#DIV/0!</v>
      </c>
      <c r="HF86" s="45" t="e">
        <f t="shared" si="515"/>
        <v>#DIV/0!</v>
      </c>
      <c r="HG86" s="45" t="e">
        <f t="shared" si="516"/>
        <v>#DIV/0!</v>
      </c>
      <c r="HH86" s="45" t="e">
        <f t="shared" si="517"/>
        <v>#DIV/0!</v>
      </c>
      <c r="HI86" s="45" t="e">
        <f t="shared" si="518"/>
        <v>#DIV/0!</v>
      </c>
      <c r="HJ86" s="45" t="e">
        <f t="shared" si="519"/>
        <v>#DIV/0!</v>
      </c>
      <c r="HK86" s="45" t="e">
        <f t="shared" si="520"/>
        <v>#DIV/0!</v>
      </c>
      <c r="HL86" s="45" t="e">
        <f t="shared" si="521"/>
        <v>#DIV/0!</v>
      </c>
      <c r="HM86" s="45" t="e">
        <f t="shared" si="522"/>
        <v>#DIV/0!</v>
      </c>
      <c r="HN86" s="45">
        <f t="shared" si="523"/>
        <v>0</v>
      </c>
      <c r="HO86" s="45">
        <f t="shared" si="524"/>
        <v>0</v>
      </c>
      <c r="HP86" s="45">
        <f t="shared" si="525"/>
        <v>0</v>
      </c>
      <c r="HQ86" s="45" t="str">
        <f t="shared" si="526"/>
        <v/>
      </c>
      <c r="HR86" s="45" t="str">
        <f t="shared" si="527"/>
        <v/>
      </c>
      <c r="HS86" s="45" t="str">
        <f t="shared" si="528"/>
        <v/>
      </c>
      <c r="HT86" s="45" t="e">
        <f t="shared" si="529"/>
        <v>#DIV/0!</v>
      </c>
      <c r="HU86" s="45" t="e">
        <f t="shared" si="530"/>
        <v>#DIV/0!</v>
      </c>
      <c r="HV86" s="45" t="e">
        <f t="shared" si="531"/>
        <v>#DIV/0!</v>
      </c>
      <c r="IT86" s="45"/>
      <c r="IW86" s="45"/>
      <c r="IX86" s="45"/>
      <c r="IZ86" s="45"/>
      <c r="JA86" s="45"/>
      <c r="JD86" s="45"/>
      <c r="JG86" s="45"/>
      <c r="JJ86" s="45"/>
      <c r="JL86" s="45"/>
      <c r="JO86" s="45"/>
      <c r="JP86" s="45"/>
      <c r="JR86" s="45"/>
      <c r="JS86" s="45"/>
      <c r="JV86" s="45"/>
      <c r="JY86" s="45"/>
      <c r="KB86" s="45"/>
    </row>
    <row r="87" spans="1:288">
      <c r="A87">
        <v>77</v>
      </c>
      <c r="B87" s="38">
        <v>73</v>
      </c>
      <c r="BE87">
        <f t="shared" si="414"/>
        <v>0</v>
      </c>
      <c r="BF87">
        <f t="shared" si="415"/>
        <v>0</v>
      </c>
      <c r="BG87">
        <f t="shared" si="416"/>
        <v>0</v>
      </c>
      <c r="BH87" t="e">
        <f t="shared" si="417"/>
        <v>#DIV/0!</v>
      </c>
      <c r="BI87" t="e">
        <f t="shared" si="418"/>
        <v>#DIV/0!</v>
      </c>
      <c r="BJ87" t="e">
        <f t="shared" si="419"/>
        <v>#DIV/0!</v>
      </c>
      <c r="BK87" t="e">
        <f t="shared" si="420"/>
        <v>#DIV/0!</v>
      </c>
      <c r="BL87" t="e">
        <f t="shared" si="421"/>
        <v>#DIV/0!</v>
      </c>
      <c r="BM87" t="e">
        <f t="shared" si="422"/>
        <v>#DIV/0!</v>
      </c>
      <c r="BR87" s="45">
        <f t="shared" si="423"/>
        <v>0</v>
      </c>
      <c r="BS87" s="45">
        <f t="shared" si="424"/>
        <v>0</v>
      </c>
      <c r="BT87" s="45">
        <f t="shared" si="425"/>
        <v>0</v>
      </c>
      <c r="BY87" s="45">
        <f t="shared" si="426"/>
        <v>0</v>
      </c>
      <c r="BZ87" s="45">
        <f t="shared" si="427"/>
        <v>0</v>
      </c>
      <c r="CA87" s="45">
        <f t="shared" si="428"/>
        <v>0</v>
      </c>
      <c r="CG87" s="45" t="e">
        <f t="shared" si="429"/>
        <v>#DIV/0!</v>
      </c>
      <c r="CH87" s="45" t="e">
        <f t="shared" si="430"/>
        <v>#DIV/0!</v>
      </c>
      <c r="CI87" s="45" t="e">
        <f t="shared" si="431"/>
        <v>#DIV/0!</v>
      </c>
      <c r="CJ87" s="45" t="e">
        <f t="shared" si="432"/>
        <v>#DIV/0!</v>
      </c>
      <c r="CO87" s="45" t="e">
        <f t="shared" si="433"/>
        <v>#DIV/0!</v>
      </c>
      <c r="CP87" s="45" t="e">
        <f t="shared" si="434"/>
        <v>#DIV/0!</v>
      </c>
      <c r="CQ87" s="45" t="e">
        <f t="shared" si="435"/>
        <v>#DIV/0!</v>
      </c>
      <c r="CR87" s="45" t="e">
        <f t="shared" si="436"/>
        <v>#DIV/0!</v>
      </c>
      <c r="CS87">
        <f t="shared" si="532"/>
        <v>0</v>
      </c>
      <c r="CT87" s="45">
        <f t="shared" si="437"/>
        <v>0</v>
      </c>
      <c r="CU87" s="45">
        <f t="shared" si="438"/>
        <v>0</v>
      </c>
      <c r="CV87" s="45" t="str">
        <f t="shared" si="439"/>
        <v/>
      </c>
      <c r="CW87" s="45" t="str">
        <f t="shared" si="440"/>
        <v/>
      </c>
      <c r="CX87" s="45" t="str">
        <f t="shared" si="441"/>
        <v/>
      </c>
      <c r="CY87" s="45" t="e">
        <f t="shared" si="442"/>
        <v>#DIV/0!</v>
      </c>
      <c r="CZ87" s="45" t="e">
        <f t="shared" si="443"/>
        <v>#DIV/0!</v>
      </c>
      <c r="DA87" s="45" t="e">
        <f t="shared" si="534"/>
        <v>#DIV/0!</v>
      </c>
      <c r="DF87" s="45" t="e">
        <f t="shared" si="444"/>
        <v>#DIV/0!</v>
      </c>
      <c r="DG87" s="45" t="e">
        <f t="shared" si="445"/>
        <v>#DIV/0!</v>
      </c>
      <c r="DH87" s="45" t="e">
        <f t="shared" si="446"/>
        <v>#DIV/0!</v>
      </c>
      <c r="DI87" s="45" t="e">
        <f t="shared" si="447"/>
        <v>#DIV/0!</v>
      </c>
      <c r="DJ87" s="45" t="e">
        <f t="shared" si="448"/>
        <v>#DIV/0!</v>
      </c>
      <c r="DK87" s="45" t="e">
        <f t="shared" si="449"/>
        <v>#DIV/0!</v>
      </c>
      <c r="DL87" s="45" t="e">
        <f t="shared" si="450"/>
        <v>#DIV/0!</v>
      </c>
      <c r="DM87" s="45" t="e">
        <f t="shared" si="451"/>
        <v>#DIV/0!</v>
      </c>
      <c r="DN87" s="45" t="e">
        <f t="shared" si="452"/>
        <v>#DIV/0!</v>
      </c>
      <c r="DO87" s="45" t="e">
        <f t="shared" si="453"/>
        <v>#DIV/0!</v>
      </c>
      <c r="DP87" s="45" t="e">
        <f t="shared" si="454"/>
        <v>#DIV/0!</v>
      </c>
      <c r="DQ87" s="45" t="e">
        <f t="shared" si="455"/>
        <v>#DIV/0!</v>
      </c>
      <c r="DR87">
        <f t="shared" si="533"/>
        <v>0</v>
      </c>
      <c r="DS87" s="45">
        <f t="shared" si="456"/>
        <v>0</v>
      </c>
      <c r="DT87" s="45">
        <f t="shared" si="457"/>
        <v>0</v>
      </c>
      <c r="DU87" s="45" t="str">
        <f t="shared" si="458"/>
        <v/>
      </c>
      <c r="DV87" s="45" t="str">
        <f t="shared" si="459"/>
        <v/>
      </c>
      <c r="DW87" s="45" t="str">
        <f t="shared" si="460"/>
        <v/>
      </c>
      <c r="DX87" s="45" t="e">
        <f t="shared" si="461"/>
        <v>#DIV/0!</v>
      </c>
      <c r="DY87" s="45" t="e">
        <f t="shared" si="462"/>
        <v>#DIV/0!</v>
      </c>
      <c r="DZ87" s="45" t="e">
        <f t="shared" si="463"/>
        <v>#DIV/0!</v>
      </c>
      <c r="EI87" s="45" t="e">
        <f t="shared" si="464"/>
        <v>#DIV/0!</v>
      </c>
      <c r="EJ87" s="45" t="e">
        <f t="shared" si="465"/>
        <v>#DIV/0!</v>
      </c>
      <c r="EK87" s="45" t="e">
        <f t="shared" si="466"/>
        <v>#DIV/0!</v>
      </c>
      <c r="EL87" s="45" t="e">
        <f t="shared" si="467"/>
        <v>#DIV/0!</v>
      </c>
      <c r="EM87" s="45" t="e">
        <f t="shared" si="468"/>
        <v>#DIV/0!</v>
      </c>
      <c r="EN87" s="45" t="e">
        <f t="shared" si="469"/>
        <v>#DIV/0!</v>
      </c>
      <c r="EO87" s="45" t="e">
        <f t="shared" si="470"/>
        <v>#DIV/0!</v>
      </c>
      <c r="EP87" s="45" t="e">
        <f t="shared" si="471"/>
        <v>#DIV/0!</v>
      </c>
      <c r="EQ87" s="45">
        <f t="shared" si="472"/>
        <v>0</v>
      </c>
      <c r="ER87" s="45">
        <f t="shared" si="473"/>
        <v>0</v>
      </c>
      <c r="ES87" s="45">
        <f t="shared" si="474"/>
        <v>0</v>
      </c>
      <c r="ET87" s="45" t="str">
        <f t="shared" si="475"/>
        <v/>
      </c>
      <c r="EU87" s="45" t="str">
        <f t="shared" si="476"/>
        <v/>
      </c>
      <c r="EV87" s="45" t="str">
        <f t="shared" si="477"/>
        <v/>
      </c>
      <c r="EW87" s="45" t="e">
        <f t="shared" si="478"/>
        <v>#DIV/0!</v>
      </c>
      <c r="EX87" s="45" t="e">
        <f t="shared" si="479"/>
        <v>#DIV/0!</v>
      </c>
      <c r="EY87" s="45" t="e">
        <f t="shared" si="480"/>
        <v>#DIV/0!</v>
      </c>
      <c r="FH87" s="45" t="e">
        <f t="shared" si="481"/>
        <v>#DIV/0!</v>
      </c>
      <c r="FI87" s="45" t="e">
        <f t="shared" si="482"/>
        <v>#DIV/0!</v>
      </c>
      <c r="FJ87" s="45" t="e">
        <f t="shared" si="483"/>
        <v>#DIV/0!</v>
      </c>
      <c r="FK87" s="45" t="e">
        <f t="shared" si="484"/>
        <v>#DIV/0!</v>
      </c>
      <c r="FL87" s="45" t="e">
        <f t="shared" si="485"/>
        <v>#DIV/0!</v>
      </c>
      <c r="FM87" s="45" t="e">
        <f t="shared" si="486"/>
        <v>#DIV/0!</v>
      </c>
      <c r="FN87" s="45" t="e">
        <f t="shared" si="487"/>
        <v>#DIV/0!</v>
      </c>
      <c r="FO87" s="45" t="e">
        <f t="shared" si="488"/>
        <v>#DIV/0!</v>
      </c>
      <c r="FP87" s="45">
        <f t="shared" si="489"/>
        <v>0</v>
      </c>
      <c r="FQ87" s="45">
        <f t="shared" si="490"/>
        <v>0</v>
      </c>
      <c r="FR87" s="45">
        <f t="shared" si="491"/>
        <v>0</v>
      </c>
      <c r="FS87" s="45" t="str">
        <f t="shared" si="492"/>
        <v/>
      </c>
      <c r="FT87" s="45" t="str">
        <f t="shared" si="493"/>
        <v/>
      </c>
      <c r="FU87" s="45" t="str">
        <f t="shared" si="494"/>
        <v/>
      </c>
      <c r="FV87" s="45" t="e">
        <f t="shared" si="495"/>
        <v>#DIV/0!</v>
      </c>
      <c r="FW87" s="45" t="e">
        <f t="shared" si="496"/>
        <v>#DIV/0!</v>
      </c>
      <c r="FX87" s="45" t="e">
        <f t="shared" si="497"/>
        <v>#DIV/0!</v>
      </c>
      <c r="GG87" s="45" t="e">
        <f t="shared" si="498"/>
        <v>#DIV/0!</v>
      </c>
      <c r="GH87" s="45" t="e">
        <f t="shared" si="499"/>
        <v>#DIV/0!</v>
      </c>
      <c r="GI87" s="45" t="e">
        <f t="shared" si="500"/>
        <v>#DIV/0!</v>
      </c>
      <c r="GJ87" s="45" t="e">
        <f t="shared" si="501"/>
        <v>#DIV/0!</v>
      </c>
      <c r="GK87" s="45" t="e">
        <f t="shared" si="502"/>
        <v>#DIV/0!</v>
      </c>
      <c r="GL87" s="45" t="e">
        <f t="shared" si="503"/>
        <v>#DIV/0!</v>
      </c>
      <c r="GM87" s="45" t="e">
        <f t="shared" si="504"/>
        <v>#DIV/0!</v>
      </c>
      <c r="GN87" s="45" t="e">
        <f t="shared" si="505"/>
        <v>#DIV/0!</v>
      </c>
      <c r="GO87" s="45">
        <f t="shared" si="506"/>
        <v>0</v>
      </c>
      <c r="GP87" s="45">
        <f t="shared" si="507"/>
        <v>0</v>
      </c>
      <c r="GQ87" s="45">
        <f t="shared" si="508"/>
        <v>0</v>
      </c>
      <c r="GR87" s="45" t="str">
        <f t="shared" si="509"/>
        <v/>
      </c>
      <c r="GS87" s="45" t="str">
        <f t="shared" si="510"/>
        <v/>
      </c>
      <c r="GT87" s="45" t="str">
        <f t="shared" si="511"/>
        <v/>
      </c>
      <c r="GU87" s="45" t="e">
        <f t="shared" si="512"/>
        <v>#DIV/0!</v>
      </c>
      <c r="GV87" s="45" t="e">
        <f t="shared" si="513"/>
        <v>#DIV/0!</v>
      </c>
      <c r="GW87" s="45" t="e">
        <f t="shared" si="514"/>
        <v>#DIV/0!</v>
      </c>
      <c r="HF87" s="45" t="e">
        <f t="shared" si="515"/>
        <v>#DIV/0!</v>
      </c>
      <c r="HG87" s="45" t="e">
        <f t="shared" si="516"/>
        <v>#DIV/0!</v>
      </c>
      <c r="HH87" s="45" t="e">
        <f t="shared" si="517"/>
        <v>#DIV/0!</v>
      </c>
      <c r="HI87" s="45" t="e">
        <f t="shared" si="518"/>
        <v>#DIV/0!</v>
      </c>
      <c r="HJ87" s="45" t="e">
        <f t="shared" si="519"/>
        <v>#DIV/0!</v>
      </c>
      <c r="HK87" s="45" t="e">
        <f t="shared" si="520"/>
        <v>#DIV/0!</v>
      </c>
      <c r="HL87" s="45" t="e">
        <f t="shared" si="521"/>
        <v>#DIV/0!</v>
      </c>
      <c r="HM87" s="45" t="e">
        <f t="shared" si="522"/>
        <v>#DIV/0!</v>
      </c>
      <c r="HN87" s="45">
        <f t="shared" si="523"/>
        <v>0</v>
      </c>
      <c r="HO87" s="45">
        <f t="shared" si="524"/>
        <v>0</v>
      </c>
      <c r="HP87" s="45">
        <f t="shared" si="525"/>
        <v>0</v>
      </c>
      <c r="HQ87" s="45" t="str">
        <f t="shared" si="526"/>
        <v/>
      </c>
      <c r="HR87" s="45" t="str">
        <f t="shared" si="527"/>
        <v/>
      </c>
      <c r="HS87" s="45" t="str">
        <f t="shared" si="528"/>
        <v/>
      </c>
      <c r="HT87" s="45" t="e">
        <f t="shared" si="529"/>
        <v>#DIV/0!</v>
      </c>
      <c r="HU87" s="45" t="e">
        <f t="shared" si="530"/>
        <v>#DIV/0!</v>
      </c>
      <c r="HV87" s="45" t="e">
        <f t="shared" si="531"/>
        <v>#DIV/0!</v>
      </c>
      <c r="IT87" s="45"/>
      <c r="IW87" s="45"/>
      <c r="IX87" s="45"/>
      <c r="JA87" s="45"/>
      <c r="JD87" s="45"/>
      <c r="JG87" s="45"/>
      <c r="JJ87" s="45"/>
      <c r="JL87" s="45"/>
      <c r="JO87" s="45"/>
      <c r="JP87" s="45"/>
      <c r="JS87" s="45"/>
      <c r="JV87" s="45"/>
      <c r="JY87" s="45"/>
      <c r="KB87" s="45"/>
    </row>
    <row r="88" spans="1:288">
      <c r="A88">
        <v>78</v>
      </c>
      <c r="B88" s="22">
        <v>74</v>
      </c>
      <c r="BE88">
        <f t="shared" si="414"/>
        <v>0</v>
      </c>
      <c r="BF88">
        <f t="shared" si="415"/>
        <v>0</v>
      </c>
      <c r="BG88">
        <f t="shared" si="416"/>
        <v>0</v>
      </c>
      <c r="BH88" t="e">
        <f t="shared" si="417"/>
        <v>#DIV/0!</v>
      </c>
      <c r="BI88" t="e">
        <f t="shared" si="418"/>
        <v>#DIV/0!</v>
      </c>
      <c r="BJ88" t="e">
        <f t="shared" si="419"/>
        <v>#DIV/0!</v>
      </c>
      <c r="BK88" t="e">
        <f t="shared" si="420"/>
        <v>#DIV/0!</v>
      </c>
      <c r="BL88" t="e">
        <f t="shared" si="421"/>
        <v>#DIV/0!</v>
      </c>
      <c r="BM88" t="e">
        <f t="shared" si="422"/>
        <v>#DIV/0!</v>
      </c>
      <c r="BR88" s="45">
        <f t="shared" si="423"/>
        <v>0</v>
      </c>
      <c r="BS88" s="45">
        <f t="shared" si="424"/>
        <v>0</v>
      </c>
      <c r="BT88" s="45">
        <f t="shared" si="425"/>
        <v>0</v>
      </c>
      <c r="BY88" s="45">
        <f t="shared" si="426"/>
        <v>0</v>
      </c>
      <c r="BZ88" s="45">
        <f t="shared" si="427"/>
        <v>0</v>
      </c>
      <c r="CA88" s="45">
        <f t="shared" si="428"/>
        <v>0</v>
      </c>
      <c r="CG88" s="45" t="e">
        <f t="shared" si="429"/>
        <v>#DIV/0!</v>
      </c>
      <c r="CH88" s="45" t="e">
        <f t="shared" si="430"/>
        <v>#DIV/0!</v>
      </c>
      <c r="CI88" s="45" t="e">
        <f t="shared" si="431"/>
        <v>#DIV/0!</v>
      </c>
      <c r="CJ88" s="45" t="e">
        <f t="shared" si="432"/>
        <v>#DIV/0!</v>
      </c>
      <c r="CO88" s="45" t="e">
        <f t="shared" si="433"/>
        <v>#DIV/0!</v>
      </c>
      <c r="CP88" s="45" t="e">
        <f t="shared" si="434"/>
        <v>#DIV/0!</v>
      </c>
      <c r="CQ88" s="45" t="e">
        <f t="shared" si="435"/>
        <v>#DIV/0!</v>
      </c>
      <c r="CR88" s="45" t="e">
        <f t="shared" si="436"/>
        <v>#DIV/0!</v>
      </c>
      <c r="CS88">
        <f t="shared" si="532"/>
        <v>0</v>
      </c>
      <c r="CT88" s="45">
        <f t="shared" si="437"/>
        <v>0</v>
      </c>
      <c r="CU88" s="45">
        <f t="shared" si="438"/>
        <v>0</v>
      </c>
      <c r="CV88" s="45" t="str">
        <f t="shared" si="439"/>
        <v/>
      </c>
      <c r="CW88" s="45" t="str">
        <f t="shared" si="440"/>
        <v/>
      </c>
      <c r="CX88" s="45" t="str">
        <f t="shared" si="441"/>
        <v/>
      </c>
      <c r="CY88" s="45" t="e">
        <f t="shared" si="442"/>
        <v>#DIV/0!</v>
      </c>
      <c r="CZ88" s="45" t="e">
        <f t="shared" si="443"/>
        <v>#DIV/0!</v>
      </c>
      <c r="DA88" s="45" t="e">
        <f t="shared" si="534"/>
        <v>#DIV/0!</v>
      </c>
      <c r="DF88" s="45" t="e">
        <f t="shared" si="444"/>
        <v>#DIV/0!</v>
      </c>
      <c r="DG88" s="45" t="e">
        <f t="shared" si="445"/>
        <v>#DIV/0!</v>
      </c>
      <c r="DH88" s="45" t="e">
        <f t="shared" si="446"/>
        <v>#DIV/0!</v>
      </c>
      <c r="DI88" s="45" t="e">
        <f t="shared" si="447"/>
        <v>#DIV/0!</v>
      </c>
      <c r="DJ88" s="45" t="e">
        <f t="shared" si="448"/>
        <v>#DIV/0!</v>
      </c>
      <c r="DK88" s="45" t="e">
        <f t="shared" si="449"/>
        <v>#DIV/0!</v>
      </c>
      <c r="DL88" s="45" t="e">
        <f t="shared" si="450"/>
        <v>#DIV/0!</v>
      </c>
      <c r="DM88" s="45" t="e">
        <f t="shared" si="451"/>
        <v>#DIV/0!</v>
      </c>
      <c r="DN88" s="45" t="e">
        <f t="shared" si="452"/>
        <v>#DIV/0!</v>
      </c>
      <c r="DO88" s="45" t="e">
        <f t="shared" si="453"/>
        <v>#DIV/0!</v>
      </c>
      <c r="DP88" s="45" t="e">
        <f t="shared" si="454"/>
        <v>#DIV/0!</v>
      </c>
      <c r="DQ88" s="45" t="e">
        <f t="shared" si="455"/>
        <v>#DIV/0!</v>
      </c>
      <c r="DR88">
        <f t="shared" si="533"/>
        <v>0</v>
      </c>
      <c r="DS88" s="45">
        <f t="shared" si="456"/>
        <v>0</v>
      </c>
      <c r="DT88" s="45">
        <f t="shared" si="457"/>
        <v>0</v>
      </c>
      <c r="DU88" s="45" t="str">
        <f t="shared" si="458"/>
        <v/>
      </c>
      <c r="DV88" s="45" t="str">
        <f t="shared" si="459"/>
        <v/>
      </c>
      <c r="DW88" s="45" t="str">
        <f t="shared" si="460"/>
        <v/>
      </c>
      <c r="DX88" s="45" t="e">
        <f t="shared" si="461"/>
        <v>#DIV/0!</v>
      </c>
      <c r="DY88" s="45" t="e">
        <f t="shared" si="462"/>
        <v>#DIV/0!</v>
      </c>
      <c r="DZ88" s="45" t="e">
        <f t="shared" si="463"/>
        <v>#DIV/0!</v>
      </c>
      <c r="EI88" s="45" t="e">
        <f t="shared" si="464"/>
        <v>#DIV/0!</v>
      </c>
      <c r="EJ88" s="45" t="e">
        <f t="shared" si="465"/>
        <v>#DIV/0!</v>
      </c>
      <c r="EK88" s="45" t="e">
        <f t="shared" si="466"/>
        <v>#DIV/0!</v>
      </c>
      <c r="EL88" s="45" t="e">
        <f t="shared" si="467"/>
        <v>#DIV/0!</v>
      </c>
      <c r="EM88" s="45" t="e">
        <f t="shared" si="468"/>
        <v>#DIV/0!</v>
      </c>
      <c r="EN88" s="45" t="e">
        <f t="shared" si="469"/>
        <v>#DIV/0!</v>
      </c>
      <c r="EO88" s="45" t="e">
        <f t="shared" si="470"/>
        <v>#DIV/0!</v>
      </c>
      <c r="EP88" s="45" t="e">
        <f t="shared" si="471"/>
        <v>#DIV/0!</v>
      </c>
      <c r="EQ88" s="45">
        <f t="shared" si="472"/>
        <v>0</v>
      </c>
      <c r="ER88" s="45">
        <f t="shared" si="473"/>
        <v>0</v>
      </c>
      <c r="ES88" s="45">
        <f t="shared" si="474"/>
        <v>0</v>
      </c>
      <c r="ET88" s="45" t="str">
        <f t="shared" si="475"/>
        <v/>
      </c>
      <c r="EU88" s="45" t="str">
        <f t="shared" si="476"/>
        <v/>
      </c>
      <c r="EV88" s="45" t="str">
        <f t="shared" si="477"/>
        <v/>
      </c>
      <c r="EW88" s="45" t="e">
        <f t="shared" si="478"/>
        <v>#DIV/0!</v>
      </c>
      <c r="EX88" s="45" t="e">
        <f t="shared" si="479"/>
        <v>#DIV/0!</v>
      </c>
      <c r="EY88" s="45" t="e">
        <f t="shared" si="480"/>
        <v>#DIV/0!</v>
      </c>
      <c r="FH88" s="45" t="e">
        <f t="shared" si="481"/>
        <v>#DIV/0!</v>
      </c>
      <c r="FI88" s="45" t="e">
        <f t="shared" si="482"/>
        <v>#DIV/0!</v>
      </c>
      <c r="FJ88" s="45" t="e">
        <f t="shared" si="483"/>
        <v>#DIV/0!</v>
      </c>
      <c r="FK88" s="45" t="e">
        <f t="shared" si="484"/>
        <v>#DIV/0!</v>
      </c>
      <c r="FL88" s="45" t="e">
        <f t="shared" si="485"/>
        <v>#DIV/0!</v>
      </c>
      <c r="FM88" s="45" t="e">
        <f t="shared" si="486"/>
        <v>#DIV/0!</v>
      </c>
      <c r="FN88" s="45" t="e">
        <f t="shared" si="487"/>
        <v>#DIV/0!</v>
      </c>
      <c r="FO88" s="45" t="e">
        <f t="shared" si="488"/>
        <v>#DIV/0!</v>
      </c>
      <c r="FP88" s="45">
        <f t="shared" si="489"/>
        <v>0</v>
      </c>
      <c r="FQ88" s="45">
        <f t="shared" si="490"/>
        <v>0</v>
      </c>
      <c r="FR88" s="45">
        <f t="shared" si="491"/>
        <v>0</v>
      </c>
      <c r="FS88" s="45" t="str">
        <f t="shared" si="492"/>
        <v/>
      </c>
      <c r="FT88" s="45" t="str">
        <f t="shared" si="493"/>
        <v/>
      </c>
      <c r="FU88" s="45" t="str">
        <f t="shared" si="494"/>
        <v/>
      </c>
      <c r="FV88" s="45" t="e">
        <f t="shared" si="495"/>
        <v>#DIV/0!</v>
      </c>
      <c r="FW88" s="45" t="e">
        <f t="shared" si="496"/>
        <v>#DIV/0!</v>
      </c>
      <c r="FX88" s="45" t="e">
        <f t="shared" si="497"/>
        <v>#DIV/0!</v>
      </c>
      <c r="GG88" s="45" t="e">
        <f t="shared" si="498"/>
        <v>#DIV/0!</v>
      </c>
      <c r="GH88" s="45" t="e">
        <f t="shared" si="499"/>
        <v>#DIV/0!</v>
      </c>
      <c r="GI88" s="45" t="e">
        <f t="shared" si="500"/>
        <v>#DIV/0!</v>
      </c>
      <c r="GJ88" s="45" t="e">
        <f t="shared" si="501"/>
        <v>#DIV/0!</v>
      </c>
      <c r="GK88" s="45" t="e">
        <f t="shared" si="502"/>
        <v>#DIV/0!</v>
      </c>
      <c r="GL88" s="45" t="e">
        <f t="shared" si="503"/>
        <v>#DIV/0!</v>
      </c>
      <c r="GM88" s="45" t="e">
        <f t="shared" si="504"/>
        <v>#DIV/0!</v>
      </c>
      <c r="GN88" s="45" t="e">
        <f t="shared" si="505"/>
        <v>#DIV/0!</v>
      </c>
      <c r="GO88" s="45">
        <f t="shared" si="506"/>
        <v>0</v>
      </c>
      <c r="GP88" s="45">
        <f t="shared" si="507"/>
        <v>0</v>
      </c>
      <c r="GQ88" s="45">
        <f t="shared" si="508"/>
        <v>0</v>
      </c>
      <c r="GR88" s="45" t="str">
        <f t="shared" si="509"/>
        <v/>
      </c>
      <c r="GS88" s="45" t="str">
        <f t="shared" si="510"/>
        <v/>
      </c>
      <c r="GT88" s="45" t="str">
        <f t="shared" si="511"/>
        <v/>
      </c>
      <c r="GU88" s="45" t="e">
        <f t="shared" si="512"/>
        <v>#DIV/0!</v>
      </c>
      <c r="GV88" s="45" t="e">
        <f t="shared" si="513"/>
        <v>#DIV/0!</v>
      </c>
      <c r="GW88" s="45" t="e">
        <f t="shared" si="514"/>
        <v>#DIV/0!</v>
      </c>
      <c r="HF88" s="45" t="e">
        <f t="shared" si="515"/>
        <v>#DIV/0!</v>
      </c>
      <c r="HG88" s="45" t="e">
        <f t="shared" si="516"/>
        <v>#DIV/0!</v>
      </c>
      <c r="HH88" s="45" t="e">
        <f t="shared" si="517"/>
        <v>#DIV/0!</v>
      </c>
      <c r="HI88" s="45" t="e">
        <f t="shared" si="518"/>
        <v>#DIV/0!</v>
      </c>
      <c r="HJ88" s="45" t="e">
        <f t="shared" si="519"/>
        <v>#DIV/0!</v>
      </c>
      <c r="HK88" s="45" t="e">
        <f t="shared" si="520"/>
        <v>#DIV/0!</v>
      </c>
      <c r="HL88" s="45" t="e">
        <f t="shared" si="521"/>
        <v>#DIV/0!</v>
      </c>
      <c r="HM88" s="45" t="e">
        <f t="shared" si="522"/>
        <v>#DIV/0!</v>
      </c>
      <c r="HN88" s="45">
        <f t="shared" si="523"/>
        <v>0</v>
      </c>
      <c r="HO88" s="45">
        <f t="shared" si="524"/>
        <v>0</v>
      </c>
      <c r="HP88" s="45">
        <f t="shared" si="525"/>
        <v>0</v>
      </c>
      <c r="HQ88" s="45" t="str">
        <f t="shared" si="526"/>
        <v/>
      </c>
      <c r="HR88" s="45" t="str">
        <f t="shared" si="527"/>
        <v/>
      </c>
      <c r="HS88" s="45" t="str">
        <f t="shared" si="528"/>
        <v/>
      </c>
      <c r="HT88" s="45" t="e">
        <f t="shared" si="529"/>
        <v>#DIV/0!</v>
      </c>
      <c r="HU88" s="45" t="e">
        <f t="shared" si="530"/>
        <v>#DIV/0!</v>
      </c>
      <c r="HV88" s="45" t="e">
        <f t="shared" si="531"/>
        <v>#DIV/0!</v>
      </c>
      <c r="IT88" s="45"/>
      <c r="IW88" s="45"/>
      <c r="IX88" s="45"/>
      <c r="JA88" s="45"/>
      <c r="JD88" s="45"/>
      <c r="JG88" s="45"/>
      <c r="JJ88" s="45"/>
      <c r="JL88" s="45"/>
      <c r="JO88" s="45"/>
      <c r="JP88" s="45"/>
      <c r="JS88" s="45"/>
      <c r="JV88" s="45"/>
      <c r="JY88" s="45"/>
      <c r="KB88" s="45"/>
    </row>
    <row r="89" spans="1:288">
      <c r="A89">
        <v>79</v>
      </c>
      <c r="B89" s="38">
        <v>75</v>
      </c>
      <c r="BE89">
        <f t="shared" si="414"/>
        <v>0</v>
      </c>
      <c r="BF89">
        <f t="shared" si="415"/>
        <v>0</v>
      </c>
      <c r="BG89">
        <f t="shared" si="416"/>
        <v>0</v>
      </c>
      <c r="BH89" t="e">
        <f t="shared" si="417"/>
        <v>#DIV/0!</v>
      </c>
      <c r="BI89" t="e">
        <f t="shared" si="418"/>
        <v>#DIV/0!</v>
      </c>
      <c r="BJ89" t="e">
        <f t="shared" si="419"/>
        <v>#DIV/0!</v>
      </c>
      <c r="BK89" t="e">
        <f t="shared" si="420"/>
        <v>#DIV/0!</v>
      </c>
      <c r="BL89" t="e">
        <f t="shared" si="421"/>
        <v>#DIV/0!</v>
      </c>
      <c r="BM89" t="e">
        <f t="shared" si="422"/>
        <v>#DIV/0!</v>
      </c>
      <c r="BR89" s="45">
        <f t="shared" si="423"/>
        <v>0</v>
      </c>
      <c r="BS89" s="45">
        <f t="shared" si="424"/>
        <v>0</v>
      </c>
      <c r="BT89" s="45">
        <f t="shared" si="425"/>
        <v>0</v>
      </c>
      <c r="BY89" s="45">
        <f t="shared" si="426"/>
        <v>0</v>
      </c>
      <c r="BZ89" s="45">
        <f t="shared" si="427"/>
        <v>0</v>
      </c>
      <c r="CA89" s="45">
        <f t="shared" si="428"/>
        <v>0</v>
      </c>
      <c r="CG89" s="45" t="e">
        <f t="shared" si="429"/>
        <v>#DIV/0!</v>
      </c>
      <c r="CH89" s="45" t="e">
        <f t="shared" si="430"/>
        <v>#DIV/0!</v>
      </c>
      <c r="CI89" s="45" t="e">
        <f t="shared" si="431"/>
        <v>#DIV/0!</v>
      </c>
      <c r="CJ89" s="45" t="e">
        <f t="shared" si="432"/>
        <v>#DIV/0!</v>
      </c>
      <c r="CO89" s="45" t="e">
        <f t="shared" si="433"/>
        <v>#DIV/0!</v>
      </c>
      <c r="CP89" s="45" t="e">
        <f t="shared" si="434"/>
        <v>#DIV/0!</v>
      </c>
      <c r="CQ89" s="45" t="e">
        <f t="shared" si="435"/>
        <v>#DIV/0!</v>
      </c>
      <c r="CR89" s="45" t="e">
        <f t="shared" si="436"/>
        <v>#DIV/0!</v>
      </c>
      <c r="CS89">
        <f t="shared" si="532"/>
        <v>0</v>
      </c>
      <c r="CT89" s="45">
        <f t="shared" si="437"/>
        <v>0</v>
      </c>
      <c r="CU89" s="45">
        <f t="shared" si="438"/>
        <v>0</v>
      </c>
      <c r="CV89" s="45" t="str">
        <f t="shared" si="439"/>
        <v/>
      </c>
      <c r="CW89" s="45" t="str">
        <f t="shared" si="440"/>
        <v/>
      </c>
      <c r="CX89" s="45" t="str">
        <f t="shared" si="441"/>
        <v/>
      </c>
      <c r="CY89" s="45" t="e">
        <f t="shared" si="442"/>
        <v>#DIV/0!</v>
      </c>
      <c r="CZ89" s="45" t="e">
        <f t="shared" si="443"/>
        <v>#DIV/0!</v>
      </c>
      <c r="DA89" s="45" t="e">
        <f t="shared" si="534"/>
        <v>#DIV/0!</v>
      </c>
      <c r="DF89" s="45" t="e">
        <f t="shared" si="444"/>
        <v>#DIV/0!</v>
      </c>
      <c r="DG89" s="45" t="e">
        <f t="shared" si="445"/>
        <v>#DIV/0!</v>
      </c>
      <c r="DH89" s="45" t="e">
        <f t="shared" si="446"/>
        <v>#DIV/0!</v>
      </c>
      <c r="DI89" s="45" t="e">
        <f t="shared" si="447"/>
        <v>#DIV/0!</v>
      </c>
      <c r="DJ89" s="45" t="e">
        <f t="shared" si="448"/>
        <v>#DIV/0!</v>
      </c>
      <c r="DK89" s="45" t="e">
        <f t="shared" si="449"/>
        <v>#DIV/0!</v>
      </c>
      <c r="DL89" s="45" t="e">
        <f t="shared" si="450"/>
        <v>#DIV/0!</v>
      </c>
      <c r="DM89" s="45" t="e">
        <f t="shared" si="451"/>
        <v>#DIV/0!</v>
      </c>
      <c r="DN89" s="45" t="e">
        <f t="shared" si="452"/>
        <v>#DIV/0!</v>
      </c>
      <c r="DO89" s="45" t="e">
        <f t="shared" si="453"/>
        <v>#DIV/0!</v>
      </c>
      <c r="DP89" s="45" t="e">
        <f t="shared" si="454"/>
        <v>#DIV/0!</v>
      </c>
      <c r="DQ89" s="45" t="e">
        <f t="shared" si="455"/>
        <v>#DIV/0!</v>
      </c>
      <c r="DR89">
        <f t="shared" si="533"/>
        <v>0</v>
      </c>
      <c r="DS89" s="45">
        <f t="shared" si="456"/>
        <v>0</v>
      </c>
      <c r="DT89" s="45">
        <f t="shared" si="457"/>
        <v>0</v>
      </c>
      <c r="DU89" s="45" t="str">
        <f t="shared" si="458"/>
        <v/>
      </c>
      <c r="DV89" s="45" t="str">
        <f t="shared" si="459"/>
        <v/>
      </c>
      <c r="DW89" s="45" t="str">
        <f t="shared" si="460"/>
        <v/>
      </c>
      <c r="DX89" s="45" t="e">
        <f t="shared" si="461"/>
        <v>#DIV/0!</v>
      </c>
      <c r="DY89" s="45" t="e">
        <f t="shared" si="462"/>
        <v>#DIV/0!</v>
      </c>
      <c r="DZ89" s="45" t="e">
        <f t="shared" si="463"/>
        <v>#DIV/0!</v>
      </c>
      <c r="EI89" s="45" t="e">
        <f t="shared" si="464"/>
        <v>#DIV/0!</v>
      </c>
      <c r="EJ89" s="45" t="e">
        <f t="shared" si="465"/>
        <v>#DIV/0!</v>
      </c>
      <c r="EK89" s="45" t="e">
        <f t="shared" si="466"/>
        <v>#DIV/0!</v>
      </c>
      <c r="EL89" s="45" t="e">
        <f t="shared" si="467"/>
        <v>#DIV/0!</v>
      </c>
      <c r="EM89" s="45" t="e">
        <f t="shared" si="468"/>
        <v>#DIV/0!</v>
      </c>
      <c r="EN89" s="45" t="e">
        <f t="shared" si="469"/>
        <v>#DIV/0!</v>
      </c>
      <c r="EO89" s="45" t="e">
        <f t="shared" si="470"/>
        <v>#DIV/0!</v>
      </c>
      <c r="EP89" s="45" t="e">
        <f t="shared" si="471"/>
        <v>#DIV/0!</v>
      </c>
      <c r="EQ89" s="45">
        <f t="shared" si="472"/>
        <v>0</v>
      </c>
      <c r="ER89" s="45">
        <f t="shared" si="473"/>
        <v>0</v>
      </c>
      <c r="ES89" s="45">
        <f t="shared" si="474"/>
        <v>0</v>
      </c>
      <c r="ET89" s="45" t="str">
        <f t="shared" si="475"/>
        <v/>
      </c>
      <c r="EU89" s="45" t="str">
        <f t="shared" si="476"/>
        <v/>
      </c>
      <c r="EV89" s="45" t="str">
        <f t="shared" si="477"/>
        <v/>
      </c>
      <c r="EW89" s="45" t="e">
        <f t="shared" si="478"/>
        <v>#DIV/0!</v>
      </c>
      <c r="EX89" s="45" t="e">
        <f t="shared" si="479"/>
        <v>#DIV/0!</v>
      </c>
      <c r="EY89" s="45" t="e">
        <f t="shared" si="480"/>
        <v>#DIV/0!</v>
      </c>
      <c r="FH89" s="45" t="e">
        <f t="shared" si="481"/>
        <v>#DIV/0!</v>
      </c>
      <c r="FI89" s="45" t="e">
        <f t="shared" si="482"/>
        <v>#DIV/0!</v>
      </c>
      <c r="FJ89" s="45" t="e">
        <f t="shared" si="483"/>
        <v>#DIV/0!</v>
      </c>
      <c r="FK89" s="45" t="e">
        <f t="shared" si="484"/>
        <v>#DIV/0!</v>
      </c>
      <c r="FL89" s="45" t="e">
        <f t="shared" si="485"/>
        <v>#DIV/0!</v>
      </c>
      <c r="FM89" s="45" t="e">
        <f t="shared" si="486"/>
        <v>#DIV/0!</v>
      </c>
      <c r="FN89" s="45" t="e">
        <f t="shared" si="487"/>
        <v>#DIV/0!</v>
      </c>
      <c r="FO89" s="45" t="e">
        <f t="shared" si="488"/>
        <v>#DIV/0!</v>
      </c>
      <c r="FP89" s="45">
        <f t="shared" si="489"/>
        <v>0</v>
      </c>
      <c r="FQ89" s="45">
        <f t="shared" si="490"/>
        <v>0</v>
      </c>
      <c r="FR89" s="45">
        <f t="shared" si="491"/>
        <v>0</v>
      </c>
      <c r="FS89" s="45" t="str">
        <f t="shared" si="492"/>
        <v/>
      </c>
      <c r="FT89" s="45" t="str">
        <f t="shared" si="493"/>
        <v/>
      </c>
      <c r="FU89" s="45" t="str">
        <f t="shared" si="494"/>
        <v/>
      </c>
      <c r="FV89" s="45" t="e">
        <f t="shared" si="495"/>
        <v>#DIV/0!</v>
      </c>
      <c r="FW89" s="45" t="e">
        <f t="shared" si="496"/>
        <v>#DIV/0!</v>
      </c>
      <c r="FX89" s="45" t="e">
        <f t="shared" si="497"/>
        <v>#DIV/0!</v>
      </c>
      <c r="GG89" s="45" t="e">
        <f t="shared" si="498"/>
        <v>#DIV/0!</v>
      </c>
      <c r="GH89" s="45" t="e">
        <f t="shared" si="499"/>
        <v>#DIV/0!</v>
      </c>
      <c r="GI89" s="45" t="e">
        <f t="shared" si="500"/>
        <v>#DIV/0!</v>
      </c>
      <c r="GJ89" s="45" t="e">
        <f t="shared" si="501"/>
        <v>#DIV/0!</v>
      </c>
      <c r="GK89" s="45" t="e">
        <f t="shared" si="502"/>
        <v>#DIV/0!</v>
      </c>
      <c r="GL89" s="45" t="e">
        <f t="shared" si="503"/>
        <v>#DIV/0!</v>
      </c>
      <c r="GM89" s="45" t="e">
        <f t="shared" si="504"/>
        <v>#DIV/0!</v>
      </c>
      <c r="GN89" s="45" t="e">
        <f t="shared" si="505"/>
        <v>#DIV/0!</v>
      </c>
      <c r="GO89" s="45">
        <f t="shared" si="506"/>
        <v>0</v>
      </c>
      <c r="GP89" s="45">
        <f t="shared" si="507"/>
        <v>0</v>
      </c>
      <c r="GQ89" s="45">
        <f t="shared" si="508"/>
        <v>0</v>
      </c>
      <c r="GR89" s="45" t="str">
        <f t="shared" si="509"/>
        <v/>
      </c>
      <c r="GS89" s="45" t="str">
        <f t="shared" si="510"/>
        <v/>
      </c>
      <c r="GT89" s="45" t="str">
        <f t="shared" si="511"/>
        <v/>
      </c>
      <c r="GU89" s="45" t="e">
        <f t="shared" si="512"/>
        <v>#DIV/0!</v>
      </c>
      <c r="GV89" s="45" t="e">
        <f t="shared" si="513"/>
        <v>#DIV/0!</v>
      </c>
      <c r="GW89" s="45" t="e">
        <f t="shared" si="514"/>
        <v>#DIV/0!</v>
      </c>
      <c r="HF89" s="45" t="e">
        <f t="shared" si="515"/>
        <v>#DIV/0!</v>
      </c>
      <c r="HG89" s="45" t="e">
        <f t="shared" si="516"/>
        <v>#DIV/0!</v>
      </c>
      <c r="HH89" s="45" t="e">
        <f t="shared" si="517"/>
        <v>#DIV/0!</v>
      </c>
      <c r="HI89" s="45" t="e">
        <f t="shared" si="518"/>
        <v>#DIV/0!</v>
      </c>
      <c r="HJ89" s="45" t="e">
        <f t="shared" si="519"/>
        <v>#DIV/0!</v>
      </c>
      <c r="HK89" s="45" t="e">
        <f t="shared" si="520"/>
        <v>#DIV/0!</v>
      </c>
      <c r="HL89" s="45" t="e">
        <f t="shared" si="521"/>
        <v>#DIV/0!</v>
      </c>
      <c r="HM89" s="45" t="e">
        <f t="shared" si="522"/>
        <v>#DIV/0!</v>
      </c>
      <c r="HN89" s="45">
        <f t="shared" si="523"/>
        <v>0</v>
      </c>
      <c r="HO89" s="45">
        <f t="shared" si="524"/>
        <v>0</v>
      </c>
      <c r="HP89" s="45">
        <f t="shared" si="525"/>
        <v>0</v>
      </c>
      <c r="HQ89" s="45" t="str">
        <f t="shared" si="526"/>
        <v/>
      </c>
      <c r="HR89" s="45" t="str">
        <f t="shared" si="527"/>
        <v/>
      </c>
      <c r="HS89" s="45" t="str">
        <f t="shared" si="528"/>
        <v/>
      </c>
      <c r="HT89" s="45" t="e">
        <f t="shared" si="529"/>
        <v>#DIV/0!</v>
      </c>
      <c r="HU89" s="45" t="e">
        <f t="shared" si="530"/>
        <v>#DIV/0!</v>
      </c>
      <c r="HV89" s="45" t="e">
        <f t="shared" si="531"/>
        <v>#DIV/0!</v>
      </c>
      <c r="IT89" s="45"/>
      <c r="IW89" s="45"/>
      <c r="IX89" s="45"/>
      <c r="JA89" s="45"/>
      <c r="JD89" s="45"/>
      <c r="JG89" s="45"/>
      <c r="JJ89" s="45"/>
      <c r="JL89" s="45"/>
      <c r="JO89" s="45"/>
      <c r="JP89" s="45"/>
      <c r="JS89" s="45"/>
      <c r="JV89" s="45"/>
      <c r="JY89" s="45"/>
      <c r="KB89" s="45"/>
    </row>
    <row r="90" spans="1:288">
      <c r="A90">
        <v>80</v>
      </c>
      <c r="B90" s="22">
        <v>76</v>
      </c>
      <c r="BE90">
        <f t="shared" si="414"/>
        <v>0</v>
      </c>
      <c r="BF90">
        <f t="shared" si="415"/>
        <v>0</v>
      </c>
      <c r="BG90">
        <f t="shared" si="416"/>
        <v>0</v>
      </c>
      <c r="BH90" t="e">
        <f t="shared" si="417"/>
        <v>#DIV/0!</v>
      </c>
      <c r="BI90" t="e">
        <f t="shared" si="418"/>
        <v>#DIV/0!</v>
      </c>
      <c r="BJ90" t="e">
        <f t="shared" si="419"/>
        <v>#DIV/0!</v>
      </c>
      <c r="BK90" t="e">
        <f t="shared" si="420"/>
        <v>#DIV/0!</v>
      </c>
      <c r="BL90" t="e">
        <f t="shared" si="421"/>
        <v>#DIV/0!</v>
      </c>
      <c r="BM90" t="e">
        <f t="shared" si="422"/>
        <v>#DIV/0!</v>
      </c>
      <c r="BR90" s="45">
        <f t="shared" si="423"/>
        <v>0</v>
      </c>
      <c r="BS90" s="45">
        <f t="shared" si="424"/>
        <v>0</v>
      </c>
      <c r="BT90" s="45">
        <f t="shared" si="425"/>
        <v>0</v>
      </c>
      <c r="BY90" s="45">
        <f t="shared" si="426"/>
        <v>0</v>
      </c>
      <c r="BZ90" s="45">
        <f t="shared" si="427"/>
        <v>0</v>
      </c>
      <c r="CA90" s="45">
        <f t="shared" si="428"/>
        <v>0</v>
      </c>
      <c r="CG90" s="45" t="e">
        <f t="shared" si="429"/>
        <v>#DIV/0!</v>
      </c>
      <c r="CH90" s="45" t="e">
        <f t="shared" si="430"/>
        <v>#DIV/0!</v>
      </c>
      <c r="CI90" s="45" t="e">
        <f t="shared" si="431"/>
        <v>#DIV/0!</v>
      </c>
      <c r="CJ90" s="45" t="e">
        <f t="shared" si="432"/>
        <v>#DIV/0!</v>
      </c>
      <c r="CO90" s="45" t="e">
        <f t="shared" si="433"/>
        <v>#DIV/0!</v>
      </c>
      <c r="CP90" s="45" t="e">
        <f t="shared" si="434"/>
        <v>#DIV/0!</v>
      </c>
      <c r="CQ90" s="45" t="e">
        <f t="shared" si="435"/>
        <v>#DIV/0!</v>
      </c>
      <c r="CR90" s="45" t="e">
        <f t="shared" si="436"/>
        <v>#DIV/0!</v>
      </c>
      <c r="CS90">
        <f t="shared" si="532"/>
        <v>0</v>
      </c>
      <c r="CT90" s="45">
        <f t="shared" si="437"/>
        <v>0</v>
      </c>
      <c r="CU90" s="45">
        <f t="shared" si="438"/>
        <v>0</v>
      </c>
      <c r="CV90" s="45" t="str">
        <f t="shared" si="439"/>
        <v/>
      </c>
      <c r="CW90" s="45" t="str">
        <f t="shared" si="440"/>
        <v/>
      </c>
      <c r="CX90" s="45" t="str">
        <f t="shared" si="441"/>
        <v/>
      </c>
      <c r="CY90" s="45" t="e">
        <f t="shared" si="442"/>
        <v>#DIV/0!</v>
      </c>
      <c r="CZ90" s="45" t="e">
        <f t="shared" si="443"/>
        <v>#DIV/0!</v>
      </c>
      <c r="DA90" s="45" t="e">
        <f t="shared" si="534"/>
        <v>#DIV/0!</v>
      </c>
      <c r="DF90" s="45" t="e">
        <f t="shared" si="444"/>
        <v>#DIV/0!</v>
      </c>
      <c r="DG90" s="45" t="e">
        <f t="shared" si="445"/>
        <v>#DIV/0!</v>
      </c>
      <c r="DH90" s="45" t="e">
        <f t="shared" si="446"/>
        <v>#DIV/0!</v>
      </c>
      <c r="DI90" s="45" t="e">
        <f t="shared" si="447"/>
        <v>#DIV/0!</v>
      </c>
      <c r="DJ90" s="45" t="e">
        <f t="shared" si="448"/>
        <v>#DIV/0!</v>
      </c>
      <c r="DK90" s="45" t="e">
        <f t="shared" si="449"/>
        <v>#DIV/0!</v>
      </c>
      <c r="DL90" s="45" t="e">
        <f t="shared" si="450"/>
        <v>#DIV/0!</v>
      </c>
      <c r="DM90" s="45" t="e">
        <f t="shared" si="451"/>
        <v>#DIV/0!</v>
      </c>
      <c r="DN90" s="45" t="e">
        <f t="shared" si="452"/>
        <v>#DIV/0!</v>
      </c>
      <c r="DO90" s="45" t="e">
        <f t="shared" si="453"/>
        <v>#DIV/0!</v>
      </c>
      <c r="DP90" s="45" t="e">
        <f t="shared" si="454"/>
        <v>#DIV/0!</v>
      </c>
      <c r="DQ90" s="45" t="e">
        <f t="shared" si="455"/>
        <v>#DIV/0!</v>
      </c>
      <c r="DR90">
        <f t="shared" si="533"/>
        <v>0</v>
      </c>
      <c r="DS90" s="45">
        <f t="shared" si="456"/>
        <v>0</v>
      </c>
      <c r="DT90" s="45">
        <f t="shared" si="457"/>
        <v>0</v>
      </c>
      <c r="DU90" s="45" t="str">
        <f t="shared" si="458"/>
        <v/>
      </c>
      <c r="DV90" s="45" t="str">
        <f t="shared" si="459"/>
        <v/>
      </c>
      <c r="DW90" s="45" t="str">
        <f t="shared" si="460"/>
        <v/>
      </c>
      <c r="DX90" s="45" t="e">
        <f t="shared" si="461"/>
        <v>#DIV/0!</v>
      </c>
      <c r="DY90" s="45" t="e">
        <f t="shared" si="462"/>
        <v>#DIV/0!</v>
      </c>
      <c r="DZ90" s="45" t="e">
        <f t="shared" si="463"/>
        <v>#DIV/0!</v>
      </c>
      <c r="EI90" s="45" t="e">
        <f t="shared" si="464"/>
        <v>#DIV/0!</v>
      </c>
      <c r="EJ90" s="45" t="e">
        <f t="shared" si="465"/>
        <v>#DIV/0!</v>
      </c>
      <c r="EK90" s="45" t="e">
        <f t="shared" si="466"/>
        <v>#DIV/0!</v>
      </c>
      <c r="EL90" s="45" t="e">
        <f t="shared" si="467"/>
        <v>#DIV/0!</v>
      </c>
      <c r="EM90" s="45" t="e">
        <f t="shared" si="468"/>
        <v>#DIV/0!</v>
      </c>
      <c r="EN90" s="45" t="e">
        <f t="shared" si="469"/>
        <v>#DIV/0!</v>
      </c>
      <c r="EO90" s="45" t="e">
        <f t="shared" si="470"/>
        <v>#DIV/0!</v>
      </c>
      <c r="EP90" s="45" t="e">
        <f t="shared" si="471"/>
        <v>#DIV/0!</v>
      </c>
      <c r="EQ90" s="45">
        <f t="shared" si="472"/>
        <v>0</v>
      </c>
      <c r="ER90" s="45">
        <f t="shared" si="473"/>
        <v>0</v>
      </c>
      <c r="ES90" s="45">
        <f t="shared" si="474"/>
        <v>0</v>
      </c>
      <c r="ET90" s="45" t="str">
        <f t="shared" si="475"/>
        <v/>
      </c>
      <c r="EU90" s="45" t="str">
        <f t="shared" si="476"/>
        <v/>
      </c>
      <c r="EV90" s="45" t="str">
        <f t="shared" si="477"/>
        <v/>
      </c>
      <c r="EW90" s="45" t="e">
        <f t="shared" si="478"/>
        <v>#DIV/0!</v>
      </c>
      <c r="EX90" s="45" t="e">
        <f t="shared" si="479"/>
        <v>#DIV/0!</v>
      </c>
      <c r="EY90" s="45" t="e">
        <f t="shared" si="480"/>
        <v>#DIV/0!</v>
      </c>
      <c r="FH90" s="45" t="e">
        <f t="shared" si="481"/>
        <v>#DIV/0!</v>
      </c>
      <c r="FI90" s="45" t="e">
        <f t="shared" si="482"/>
        <v>#DIV/0!</v>
      </c>
      <c r="FJ90" s="45" t="e">
        <f t="shared" si="483"/>
        <v>#DIV/0!</v>
      </c>
      <c r="FK90" s="45" t="e">
        <f t="shared" si="484"/>
        <v>#DIV/0!</v>
      </c>
      <c r="FL90" s="45" t="e">
        <f t="shared" si="485"/>
        <v>#DIV/0!</v>
      </c>
      <c r="FM90" s="45" t="e">
        <f t="shared" si="486"/>
        <v>#DIV/0!</v>
      </c>
      <c r="FN90" s="45" t="e">
        <f t="shared" si="487"/>
        <v>#DIV/0!</v>
      </c>
      <c r="FO90" s="45" t="e">
        <f t="shared" si="488"/>
        <v>#DIV/0!</v>
      </c>
      <c r="FP90" s="45">
        <f t="shared" si="489"/>
        <v>0</v>
      </c>
      <c r="FQ90" s="45">
        <f t="shared" si="490"/>
        <v>0</v>
      </c>
      <c r="FR90" s="45">
        <f t="shared" si="491"/>
        <v>0</v>
      </c>
      <c r="FS90" s="45" t="str">
        <f t="shared" si="492"/>
        <v/>
      </c>
      <c r="FT90" s="45" t="str">
        <f t="shared" si="493"/>
        <v/>
      </c>
      <c r="FU90" s="45" t="str">
        <f t="shared" si="494"/>
        <v/>
      </c>
      <c r="FV90" s="45" t="e">
        <f t="shared" si="495"/>
        <v>#DIV/0!</v>
      </c>
      <c r="FW90" s="45" t="e">
        <f t="shared" si="496"/>
        <v>#DIV/0!</v>
      </c>
      <c r="FX90" s="45" t="e">
        <f t="shared" si="497"/>
        <v>#DIV/0!</v>
      </c>
      <c r="GG90" s="45" t="e">
        <f t="shared" si="498"/>
        <v>#DIV/0!</v>
      </c>
      <c r="GH90" s="45" t="e">
        <f t="shared" si="499"/>
        <v>#DIV/0!</v>
      </c>
      <c r="GI90" s="45" t="e">
        <f t="shared" si="500"/>
        <v>#DIV/0!</v>
      </c>
      <c r="GJ90" s="45" t="e">
        <f t="shared" si="501"/>
        <v>#DIV/0!</v>
      </c>
      <c r="GK90" s="45" t="e">
        <f t="shared" si="502"/>
        <v>#DIV/0!</v>
      </c>
      <c r="GL90" s="45" t="e">
        <f t="shared" si="503"/>
        <v>#DIV/0!</v>
      </c>
      <c r="GM90" s="45" t="e">
        <f t="shared" si="504"/>
        <v>#DIV/0!</v>
      </c>
      <c r="GN90" s="45" t="e">
        <f t="shared" si="505"/>
        <v>#DIV/0!</v>
      </c>
      <c r="GO90" s="45">
        <f t="shared" si="506"/>
        <v>0</v>
      </c>
      <c r="GP90" s="45">
        <f t="shared" si="507"/>
        <v>0</v>
      </c>
      <c r="GQ90" s="45">
        <f t="shared" si="508"/>
        <v>0</v>
      </c>
      <c r="GR90" s="45" t="str">
        <f t="shared" si="509"/>
        <v/>
      </c>
      <c r="GS90" s="45" t="str">
        <f t="shared" si="510"/>
        <v/>
      </c>
      <c r="GT90" s="45" t="str">
        <f t="shared" si="511"/>
        <v/>
      </c>
      <c r="GU90" s="45" t="e">
        <f t="shared" si="512"/>
        <v>#DIV/0!</v>
      </c>
      <c r="GV90" s="45" t="e">
        <f t="shared" si="513"/>
        <v>#DIV/0!</v>
      </c>
      <c r="GW90" s="45" t="e">
        <f t="shared" si="514"/>
        <v>#DIV/0!</v>
      </c>
      <c r="HF90" s="45" t="e">
        <f t="shared" si="515"/>
        <v>#DIV/0!</v>
      </c>
      <c r="HG90" s="45" t="e">
        <f t="shared" si="516"/>
        <v>#DIV/0!</v>
      </c>
      <c r="HH90" s="45" t="e">
        <f t="shared" si="517"/>
        <v>#DIV/0!</v>
      </c>
      <c r="HI90" s="45" t="e">
        <f t="shared" si="518"/>
        <v>#DIV/0!</v>
      </c>
      <c r="HJ90" s="45" t="e">
        <f t="shared" si="519"/>
        <v>#DIV/0!</v>
      </c>
      <c r="HK90" s="45" t="e">
        <f t="shared" si="520"/>
        <v>#DIV/0!</v>
      </c>
      <c r="HL90" s="45" t="e">
        <f t="shared" si="521"/>
        <v>#DIV/0!</v>
      </c>
      <c r="HM90" s="45" t="e">
        <f t="shared" si="522"/>
        <v>#DIV/0!</v>
      </c>
      <c r="HN90" s="45">
        <f t="shared" si="523"/>
        <v>0</v>
      </c>
      <c r="HO90" s="45">
        <f t="shared" si="524"/>
        <v>0</v>
      </c>
      <c r="HP90" s="45">
        <f t="shared" si="525"/>
        <v>0</v>
      </c>
      <c r="HQ90" s="45" t="str">
        <f t="shared" si="526"/>
        <v/>
      </c>
      <c r="HR90" s="45" t="str">
        <f t="shared" si="527"/>
        <v/>
      </c>
      <c r="HS90" s="45" t="str">
        <f t="shared" si="528"/>
        <v/>
      </c>
      <c r="HT90" s="45" t="e">
        <f t="shared" si="529"/>
        <v>#DIV/0!</v>
      </c>
      <c r="HU90" s="45" t="e">
        <f t="shared" si="530"/>
        <v>#DIV/0!</v>
      </c>
      <c r="HV90" s="45" t="e">
        <f t="shared" si="531"/>
        <v>#DIV/0!</v>
      </c>
      <c r="IT90" s="45"/>
      <c r="IW90" s="45"/>
      <c r="IX90" s="45"/>
      <c r="JA90" s="45"/>
      <c r="JD90" s="45"/>
      <c r="JG90" s="45"/>
      <c r="JJ90" s="45"/>
      <c r="JL90" s="45"/>
      <c r="JO90" s="45"/>
      <c r="JP90" s="45"/>
      <c r="JS90" s="45"/>
      <c r="JV90" s="45"/>
      <c r="JY90" s="45"/>
      <c r="KB90" s="45"/>
    </row>
    <row r="91" spans="1:288">
      <c r="A91">
        <v>81</v>
      </c>
      <c r="B91" s="22">
        <v>77</v>
      </c>
      <c r="BE91">
        <f t="shared" si="414"/>
        <v>0</v>
      </c>
      <c r="BF91">
        <f t="shared" si="415"/>
        <v>0</v>
      </c>
      <c r="BG91">
        <f t="shared" si="416"/>
        <v>0</v>
      </c>
      <c r="BH91" t="e">
        <f t="shared" si="417"/>
        <v>#DIV/0!</v>
      </c>
      <c r="BI91" t="e">
        <f t="shared" si="418"/>
        <v>#DIV/0!</v>
      </c>
      <c r="BJ91" t="e">
        <f t="shared" si="419"/>
        <v>#DIV/0!</v>
      </c>
      <c r="BK91" t="e">
        <f t="shared" si="420"/>
        <v>#DIV/0!</v>
      </c>
      <c r="BL91" t="e">
        <f t="shared" si="421"/>
        <v>#DIV/0!</v>
      </c>
      <c r="BM91" t="e">
        <f t="shared" si="422"/>
        <v>#DIV/0!</v>
      </c>
      <c r="BR91" s="45">
        <f t="shared" si="423"/>
        <v>0</v>
      </c>
      <c r="BS91" s="45">
        <f t="shared" si="424"/>
        <v>0</v>
      </c>
      <c r="BT91" s="45">
        <f t="shared" si="425"/>
        <v>0</v>
      </c>
      <c r="BY91" s="45">
        <f t="shared" si="426"/>
        <v>0</v>
      </c>
      <c r="BZ91" s="45">
        <f t="shared" si="427"/>
        <v>0</v>
      </c>
      <c r="CA91" s="45">
        <f t="shared" si="428"/>
        <v>0</v>
      </c>
      <c r="CG91" s="45" t="e">
        <f t="shared" si="429"/>
        <v>#DIV/0!</v>
      </c>
      <c r="CH91" s="45" t="e">
        <f t="shared" si="430"/>
        <v>#DIV/0!</v>
      </c>
      <c r="CI91" s="45" t="e">
        <f t="shared" si="431"/>
        <v>#DIV/0!</v>
      </c>
      <c r="CJ91" s="45" t="e">
        <f t="shared" si="432"/>
        <v>#DIV/0!</v>
      </c>
      <c r="CO91" s="45" t="e">
        <f t="shared" si="433"/>
        <v>#DIV/0!</v>
      </c>
      <c r="CP91" s="45" t="e">
        <f t="shared" si="434"/>
        <v>#DIV/0!</v>
      </c>
      <c r="CQ91" s="45" t="e">
        <f t="shared" si="435"/>
        <v>#DIV/0!</v>
      </c>
      <c r="CR91" s="45" t="e">
        <f t="shared" si="436"/>
        <v>#DIV/0!</v>
      </c>
      <c r="CS91">
        <f t="shared" si="532"/>
        <v>0</v>
      </c>
      <c r="CT91" s="45">
        <f t="shared" si="437"/>
        <v>0</v>
      </c>
      <c r="CU91" s="45">
        <f t="shared" si="438"/>
        <v>0</v>
      </c>
      <c r="CV91" s="45" t="str">
        <f t="shared" si="439"/>
        <v/>
      </c>
      <c r="CW91" s="45" t="str">
        <f t="shared" si="440"/>
        <v/>
      </c>
      <c r="CX91" s="45" t="str">
        <f t="shared" si="441"/>
        <v/>
      </c>
      <c r="CY91" s="45" t="e">
        <f t="shared" si="442"/>
        <v>#DIV/0!</v>
      </c>
      <c r="CZ91" s="45" t="e">
        <f t="shared" si="443"/>
        <v>#DIV/0!</v>
      </c>
      <c r="DA91" s="45" t="e">
        <f t="shared" si="534"/>
        <v>#DIV/0!</v>
      </c>
      <c r="DF91" s="45" t="e">
        <f t="shared" si="444"/>
        <v>#DIV/0!</v>
      </c>
      <c r="DG91" s="45" t="e">
        <f t="shared" si="445"/>
        <v>#DIV/0!</v>
      </c>
      <c r="DH91" s="45" t="e">
        <f t="shared" si="446"/>
        <v>#DIV/0!</v>
      </c>
      <c r="DI91" s="45" t="e">
        <f t="shared" si="447"/>
        <v>#DIV/0!</v>
      </c>
      <c r="DJ91" s="45" t="e">
        <f t="shared" si="448"/>
        <v>#DIV/0!</v>
      </c>
      <c r="DK91" s="45" t="e">
        <f t="shared" si="449"/>
        <v>#DIV/0!</v>
      </c>
      <c r="DL91" s="45" t="e">
        <f t="shared" si="450"/>
        <v>#DIV/0!</v>
      </c>
      <c r="DM91" s="45" t="e">
        <f t="shared" si="451"/>
        <v>#DIV/0!</v>
      </c>
      <c r="DN91" s="45" t="e">
        <f t="shared" si="452"/>
        <v>#DIV/0!</v>
      </c>
      <c r="DO91" s="45" t="e">
        <f t="shared" si="453"/>
        <v>#DIV/0!</v>
      </c>
      <c r="DP91" s="45" t="e">
        <f t="shared" si="454"/>
        <v>#DIV/0!</v>
      </c>
      <c r="DQ91" s="45" t="e">
        <f t="shared" si="455"/>
        <v>#DIV/0!</v>
      </c>
      <c r="DR91">
        <f t="shared" si="533"/>
        <v>0</v>
      </c>
      <c r="DS91" s="45">
        <f t="shared" si="456"/>
        <v>0</v>
      </c>
      <c r="DT91" s="45">
        <f t="shared" si="457"/>
        <v>0</v>
      </c>
      <c r="DU91" s="45" t="str">
        <f t="shared" si="458"/>
        <v/>
      </c>
      <c r="DV91" s="45" t="str">
        <f t="shared" si="459"/>
        <v/>
      </c>
      <c r="DW91" s="45" t="str">
        <f t="shared" si="460"/>
        <v/>
      </c>
      <c r="DX91" s="45" t="e">
        <f t="shared" si="461"/>
        <v>#DIV/0!</v>
      </c>
      <c r="DY91" s="45" t="e">
        <f t="shared" si="462"/>
        <v>#DIV/0!</v>
      </c>
      <c r="DZ91" s="45" t="e">
        <f t="shared" si="463"/>
        <v>#DIV/0!</v>
      </c>
      <c r="EI91" s="45" t="e">
        <f t="shared" si="464"/>
        <v>#DIV/0!</v>
      </c>
      <c r="EJ91" s="45" t="e">
        <f t="shared" si="465"/>
        <v>#DIV/0!</v>
      </c>
      <c r="EK91" s="45" t="e">
        <f t="shared" si="466"/>
        <v>#DIV/0!</v>
      </c>
      <c r="EL91" s="45" t="e">
        <f t="shared" si="467"/>
        <v>#DIV/0!</v>
      </c>
      <c r="EM91" s="45" t="e">
        <f t="shared" si="468"/>
        <v>#DIV/0!</v>
      </c>
      <c r="EN91" s="45" t="e">
        <f t="shared" si="469"/>
        <v>#DIV/0!</v>
      </c>
      <c r="EO91" s="45" t="e">
        <f t="shared" si="470"/>
        <v>#DIV/0!</v>
      </c>
      <c r="EP91" s="45" t="e">
        <f t="shared" si="471"/>
        <v>#DIV/0!</v>
      </c>
      <c r="EQ91" s="45">
        <f t="shared" si="472"/>
        <v>0</v>
      </c>
      <c r="ER91" s="45">
        <f t="shared" si="473"/>
        <v>0</v>
      </c>
      <c r="ES91" s="45">
        <f t="shared" si="474"/>
        <v>0</v>
      </c>
      <c r="ET91" s="45" t="str">
        <f t="shared" si="475"/>
        <v/>
      </c>
      <c r="EU91" s="45" t="str">
        <f t="shared" si="476"/>
        <v/>
      </c>
      <c r="EV91" s="45" t="str">
        <f t="shared" si="477"/>
        <v/>
      </c>
      <c r="EW91" s="45" t="e">
        <f t="shared" si="478"/>
        <v>#DIV/0!</v>
      </c>
      <c r="EX91" s="45" t="e">
        <f t="shared" si="479"/>
        <v>#DIV/0!</v>
      </c>
      <c r="EY91" s="45" t="e">
        <f t="shared" si="480"/>
        <v>#DIV/0!</v>
      </c>
      <c r="FH91" s="45" t="e">
        <f t="shared" si="481"/>
        <v>#DIV/0!</v>
      </c>
      <c r="FI91" s="45" t="e">
        <f t="shared" si="482"/>
        <v>#DIV/0!</v>
      </c>
      <c r="FJ91" s="45" t="e">
        <f t="shared" si="483"/>
        <v>#DIV/0!</v>
      </c>
      <c r="FK91" s="45" t="e">
        <f t="shared" si="484"/>
        <v>#DIV/0!</v>
      </c>
      <c r="FL91" s="45" t="e">
        <f t="shared" si="485"/>
        <v>#DIV/0!</v>
      </c>
      <c r="FM91" s="45" t="e">
        <f t="shared" si="486"/>
        <v>#DIV/0!</v>
      </c>
      <c r="FN91" s="45" t="e">
        <f t="shared" si="487"/>
        <v>#DIV/0!</v>
      </c>
      <c r="FO91" s="45" t="e">
        <f t="shared" si="488"/>
        <v>#DIV/0!</v>
      </c>
      <c r="FP91" s="45">
        <f t="shared" si="489"/>
        <v>0</v>
      </c>
      <c r="FQ91" s="45">
        <f t="shared" si="490"/>
        <v>0</v>
      </c>
      <c r="FR91" s="45">
        <f t="shared" si="491"/>
        <v>0</v>
      </c>
      <c r="FS91" s="45" t="str">
        <f t="shared" si="492"/>
        <v/>
      </c>
      <c r="FT91" s="45" t="str">
        <f t="shared" si="493"/>
        <v/>
      </c>
      <c r="FU91" s="45" t="str">
        <f t="shared" si="494"/>
        <v/>
      </c>
      <c r="FV91" s="45" t="e">
        <f t="shared" si="495"/>
        <v>#DIV/0!</v>
      </c>
      <c r="FW91" s="45" t="e">
        <f t="shared" si="496"/>
        <v>#DIV/0!</v>
      </c>
      <c r="FX91" s="45" t="e">
        <f t="shared" si="497"/>
        <v>#DIV/0!</v>
      </c>
      <c r="GG91" s="45" t="e">
        <f t="shared" si="498"/>
        <v>#DIV/0!</v>
      </c>
      <c r="GH91" s="45" t="e">
        <f t="shared" si="499"/>
        <v>#DIV/0!</v>
      </c>
      <c r="GI91" s="45" t="e">
        <f t="shared" si="500"/>
        <v>#DIV/0!</v>
      </c>
      <c r="GJ91" s="45" t="e">
        <f t="shared" si="501"/>
        <v>#DIV/0!</v>
      </c>
      <c r="GK91" s="45" t="e">
        <f t="shared" si="502"/>
        <v>#DIV/0!</v>
      </c>
      <c r="GL91" s="45" t="e">
        <f t="shared" si="503"/>
        <v>#DIV/0!</v>
      </c>
      <c r="GM91" s="45" t="e">
        <f t="shared" si="504"/>
        <v>#DIV/0!</v>
      </c>
      <c r="GN91" s="45" t="e">
        <f t="shared" si="505"/>
        <v>#DIV/0!</v>
      </c>
      <c r="GO91" s="45">
        <f t="shared" si="506"/>
        <v>0</v>
      </c>
      <c r="GP91" s="45">
        <f t="shared" si="507"/>
        <v>0</v>
      </c>
      <c r="GQ91" s="45">
        <f t="shared" si="508"/>
        <v>0</v>
      </c>
      <c r="GR91" s="45" t="str">
        <f t="shared" si="509"/>
        <v/>
      </c>
      <c r="GS91" s="45" t="str">
        <f t="shared" si="510"/>
        <v/>
      </c>
      <c r="GT91" s="45" t="str">
        <f t="shared" si="511"/>
        <v/>
      </c>
      <c r="GU91" s="45" t="e">
        <f t="shared" si="512"/>
        <v>#DIV/0!</v>
      </c>
      <c r="GV91" s="45" t="e">
        <f t="shared" si="513"/>
        <v>#DIV/0!</v>
      </c>
      <c r="GW91" s="45" t="e">
        <f t="shared" si="514"/>
        <v>#DIV/0!</v>
      </c>
      <c r="HF91" s="45" t="e">
        <f t="shared" si="515"/>
        <v>#DIV/0!</v>
      </c>
      <c r="HG91" s="45" t="e">
        <f t="shared" si="516"/>
        <v>#DIV/0!</v>
      </c>
      <c r="HH91" s="45" t="e">
        <f t="shared" si="517"/>
        <v>#DIV/0!</v>
      </c>
      <c r="HI91" s="45" t="e">
        <f t="shared" si="518"/>
        <v>#DIV/0!</v>
      </c>
      <c r="HJ91" s="45" t="e">
        <f t="shared" si="519"/>
        <v>#DIV/0!</v>
      </c>
      <c r="HK91" s="45" t="e">
        <f t="shared" si="520"/>
        <v>#DIV/0!</v>
      </c>
      <c r="HL91" s="45" t="e">
        <f t="shared" si="521"/>
        <v>#DIV/0!</v>
      </c>
      <c r="HM91" s="45" t="e">
        <f t="shared" si="522"/>
        <v>#DIV/0!</v>
      </c>
      <c r="HN91" s="45">
        <f t="shared" si="523"/>
        <v>0</v>
      </c>
      <c r="HO91" s="45">
        <f t="shared" si="524"/>
        <v>0</v>
      </c>
      <c r="HP91" s="45">
        <f t="shared" si="525"/>
        <v>0</v>
      </c>
      <c r="HQ91" s="45" t="str">
        <f t="shared" si="526"/>
        <v/>
      </c>
      <c r="HR91" s="45" t="str">
        <f t="shared" si="527"/>
        <v/>
      </c>
      <c r="HS91" s="45" t="str">
        <f t="shared" si="528"/>
        <v/>
      </c>
      <c r="HT91" s="45" t="e">
        <f t="shared" si="529"/>
        <v>#DIV/0!</v>
      </c>
      <c r="HU91" s="45" t="e">
        <f t="shared" si="530"/>
        <v>#DIV/0!</v>
      </c>
      <c r="HV91" s="45" t="e">
        <f t="shared" si="531"/>
        <v>#DIV/0!</v>
      </c>
      <c r="IT91" s="45"/>
      <c r="IW91" s="45"/>
      <c r="IX91" s="45"/>
      <c r="JA91" s="45"/>
      <c r="JD91" s="45"/>
      <c r="JG91" s="45"/>
      <c r="JJ91" s="45"/>
      <c r="JL91" s="45"/>
      <c r="JO91" s="45"/>
      <c r="JP91" s="45"/>
      <c r="JS91" s="45"/>
      <c r="JV91" s="45"/>
      <c r="JY91" s="45"/>
      <c r="KB91" s="45"/>
    </row>
    <row r="92" spans="1:288">
      <c r="A92">
        <v>82</v>
      </c>
      <c r="B92" s="22">
        <v>78</v>
      </c>
      <c r="BE92">
        <f t="shared" si="414"/>
        <v>0</v>
      </c>
      <c r="BF92">
        <f t="shared" si="415"/>
        <v>0</v>
      </c>
      <c r="BG92">
        <f t="shared" si="416"/>
        <v>0</v>
      </c>
      <c r="BH92" t="e">
        <f t="shared" si="417"/>
        <v>#DIV/0!</v>
      </c>
      <c r="BI92" t="e">
        <f t="shared" si="418"/>
        <v>#DIV/0!</v>
      </c>
      <c r="BJ92" t="e">
        <f t="shared" si="419"/>
        <v>#DIV/0!</v>
      </c>
      <c r="BK92" t="e">
        <f t="shared" si="420"/>
        <v>#DIV/0!</v>
      </c>
      <c r="BL92" t="e">
        <f t="shared" si="421"/>
        <v>#DIV/0!</v>
      </c>
      <c r="BM92" t="e">
        <f t="shared" si="422"/>
        <v>#DIV/0!</v>
      </c>
      <c r="BR92" s="45">
        <f t="shared" si="423"/>
        <v>0</v>
      </c>
      <c r="BS92" s="45">
        <f t="shared" si="424"/>
        <v>0</v>
      </c>
      <c r="BT92" s="45">
        <f t="shared" si="425"/>
        <v>0</v>
      </c>
      <c r="BY92" s="45">
        <f t="shared" si="426"/>
        <v>0</v>
      </c>
      <c r="BZ92" s="45">
        <f t="shared" si="427"/>
        <v>0</v>
      </c>
      <c r="CA92" s="45">
        <f t="shared" si="428"/>
        <v>0</v>
      </c>
      <c r="CG92" s="45" t="e">
        <f t="shared" si="429"/>
        <v>#DIV/0!</v>
      </c>
      <c r="CH92" s="45" t="e">
        <f t="shared" si="430"/>
        <v>#DIV/0!</v>
      </c>
      <c r="CI92" s="45" t="e">
        <f t="shared" si="431"/>
        <v>#DIV/0!</v>
      </c>
      <c r="CJ92" s="45" t="e">
        <f t="shared" si="432"/>
        <v>#DIV/0!</v>
      </c>
      <c r="CO92" s="45" t="e">
        <f t="shared" si="433"/>
        <v>#DIV/0!</v>
      </c>
      <c r="CP92" s="45" t="e">
        <f t="shared" si="434"/>
        <v>#DIV/0!</v>
      </c>
      <c r="CQ92" s="45" t="e">
        <f t="shared" si="435"/>
        <v>#DIV/0!</v>
      </c>
      <c r="CR92" s="45" t="e">
        <f t="shared" si="436"/>
        <v>#DIV/0!</v>
      </c>
      <c r="CS92">
        <f t="shared" si="532"/>
        <v>0</v>
      </c>
      <c r="CT92" s="45">
        <f t="shared" si="437"/>
        <v>0</v>
      </c>
      <c r="CU92" s="45">
        <f t="shared" si="438"/>
        <v>0</v>
      </c>
      <c r="CV92" s="45" t="str">
        <f t="shared" si="439"/>
        <v/>
      </c>
      <c r="CW92" s="45" t="str">
        <f t="shared" si="440"/>
        <v/>
      </c>
      <c r="CX92" s="45" t="str">
        <f t="shared" si="441"/>
        <v/>
      </c>
      <c r="CY92" s="45" t="e">
        <f t="shared" si="442"/>
        <v>#DIV/0!</v>
      </c>
      <c r="CZ92" s="45" t="e">
        <f t="shared" si="443"/>
        <v>#DIV/0!</v>
      </c>
      <c r="DA92" s="45" t="e">
        <f t="shared" si="534"/>
        <v>#DIV/0!</v>
      </c>
      <c r="DF92" s="45" t="e">
        <f t="shared" si="444"/>
        <v>#DIV/0!</v>
      </c>
      <c r="DG92" s="45" t="e">
        <f t="shared" si="445"/>
        <v>#DIV/0!</v>
      </c>
      <c r="DH92" s="45" t="e">
        <f t="shared" si="446"/>
        <v>#DIV/0!</v>
      </c>
      <c r="DI92" s="45" t="e">
        <f t="shared" si="447"/>
        <v>#DIV/0!</v>
      </c>
      <c r="DJ92" s="45" t="e">
        <f t="shared" si="448"/>
        <v>#DIV/0!</v>
      </c>
      <c r="DK92" s="45" t="e">
        <f t="shared" si="449"/>
        <v>#DIV/0!</v>
      </c>
      <c r="DL92" s="45" t="e">
        <f t="shared" si="450"/>
        <v>#DIV/0!</v>
      </c>
      <c r="DM92" s="45" t="e">
        <f t="shared" si="451"/>
        <v>#DIV/0!</v>
      </c>
      <c r="DN92" s="45" t="e">
        <f t="shared" si="452"/>
        <v>#DIV/0!</v>
      </c>
      <c r="DO92" s="45" t="e">
        <f t="shared" si="453"/>
        <v>#DIV/0!</v>
      </c>
      <c r="DP92" s="45" t="e">
        <f t="shared" si="454"/>
        <v>#DIV/0!</v>
      </c>
      <c r="DQ92" s="45" t="e">
        <f t="shared" si="455"/>
        <v>#DIV/0!</v>
      </c>
      <c r="DR92">
        <f t="shared" si="533"/>
        <v>0</v>
      </c>
      <c r="DS92" s="45">
        <f t="shared" si="456"/>
        <v>0</v>
      </c>
      <c r="DT92" s="45">
        <f t="shared" si="457"/>
        <v>0</v>
      </c>
      <c r="DU92" s="45" t="str">
        <f t="shared" si="458"/>
        <v/>
      </c>
      <c r="DV92" s="45" t="str">
        <f t="shared" si="459"/>
        <v/>
      </c>
      <c r="DW92" s="45" t="str">
        <f t="shared" si="460"/>
        <v/>
      </c>
      <c r="DX92" s="45" t="e">
        <f t="shared" si="461"/>
        <v>#DIV/0!</v>
      </c>
      <c r="DY92" s="45" t="e">
        <f t="shared" si="462"/>
        <v>#DIV/0!</v>
      </c>
      <c r="DZ92" s="45" t="e">
        <f t="shared" si="463"/>
        <v>#DIV/0!</v>
      </c>
      <c r="EI92" s="45" t="e">
        <f t="shared" si="464"/>
        <v>#DIV/0!</v>
      </c>
      <c r="EJ92" s="45" t="e">
        <f t="shared" si="465"/>
        <v>#DIV/0!</v>
      </c>
      <c r="EK92" s="45" t="e">
        <f t="shared" si="466"/>
        <v>#DIV/0!</v>
      </c>
      <c r="EL92" s="45" t="e">
        <f t="shared" si="467"/>
        <v>#DIV/0!</v>
      </c>
      <c r="EM92" s="45" t="e">
        <f t="shared" si="468"/>
        <v>#DIV/0!</v>
      </c>
      <c r="EN92" s="45" t="e">
        <f t="shared" si="469"/>
        <v>#DIV/0!</v>
      </c>
      <c r="EO92" s="45" t="e">
        <f t="shared" si="470"/>
        <v>#DIV/0!</v>
      </c>
      <c r="EP92" s="45" t="e">
        <f t="shared" si="471"/>
        <v>#DIV/0!</v>
      </c>
      <c r="EQ92" s="45">
        <f t="shared" si="472"/>
        <v>0</v>
      </c>
      <c r="ER92" s="45">
        <f t="shared" si="473"/>
        <v>0</v>
      </c>
      <c r="ES92" s="45">
        <f t="shared" si="474"/>
        <v>0</v>
      </c>
      <c r="ET92" s="45" t="str">
        <f t="shared" si="475"/>
        <v/>
      </c>
      <c r="EU92" s="45" t="str">
        <f t="shared" si="476"/>
        <v/>
      </c>
      <c r="EV92" s="45" t="str">
        <f t="shared" si="477"/>
        <v/>
      </c>
      <c r="EW92" s="45" t="e">
        <f t="shared" si="478"/>
        <v>#DIV/0!</v>
      </c>
      <c r="EX92" s="45" t="e">
        <f t="shared" si="479"/>
        <v>#DIV/0!</v>
      </c>
      <c r="EY92" s="45" t="e">
        <f t="shared" si="480"/>
        <v>#DIV/0!</v>
      </c>
      <c r="FH92" s="45" t="e">
        <f t="shared" si="481"/>
        <v>#DIV/0!</v>
      </c>
      <c r="FI92" s="45" t="e">
        <f t="shared" si="482"/>
        <v>#DIV/0!</v>
      </c>
      <c r="FJ92" s="45" t="e">
        <f t="shared" si="483"/>
        <v>#DIV/0!</v>
      </c>
      <c r="FK92" s="45" t="e">
        <f t="shared" si="484"/>
        <v>#DIV/0!</v>
      </c>
      <c r="FL92" s="45" t="e">
        <f t="shared" si="485"/>
        <v>#DIV/0!</v>
      </c>
      <c r="FM92" s="45" t="e">
        <f t="shared" si="486"/>
        <v>#DIV/0!</v>
      </c>
      <c r="FN92" s="45" t="e">
        <f t="shared" si="487"/>
        <v>#DIV/0!</v>
      </c>
      <c r="FO92" s="45" t="e">
        <f t="shared" si="488"/>
        <v>#DIV/0!</v>
      </c>
      <c r="FP92" s="45">
        <f t="shared" si="489"/>
        <v>0</v>
      </c>
      <c r="FQ92" s="45">
        <f t="shared" si="490"/>
        <v>0</v>
      </c>
      <c r="FR92" s="45">
        <f t="shared" si="491"/>
        <v>0</v>
      </c>
      <c r="FS92" s="45" t="str">
        <f t="shared" si="492"/>
        <v/>
      </c>
      <c r="FT92" s="45" t="str">
        <f t="shared" si="493"/>
        <v/>
      </c>
      <c r="FU92" s="45" t="str">
        <f t="shared" si="494"/>
        <v/>
      </c>
      <c r="FV92" s="45" t="e">
        <f t="shared" si="495"/>
        <v>#DIV/0!</v>
      </c>
      <c r="FW92" s="45" t="e">
        <f t="shared" si="496"/>
        <v>#DIV/0!</v>
      </c>
      <c r="FX92" s="45" t="e">
        <f t="shared" si="497"/>
        <v>#DIV/0!</v>
      </c>
      <c r="GG92" s="45" t="e">
        <f t="shared" si="498"/>
        <v>#DIV/0!</v>
      </c>
      <c r="GH92" s="45" t="e">
        <f t="shared" si="499"/>
        <v>#DIV/0!</v>
      </c>
      <c r="GI92" s="45" t="e">
        <f t="shared" si="500"/>
        <v>#DIV/0!</v>
      </c>
      <c r="GJ92" s="45" t="e">
        <f t="shared" si="501"/>
        <v>#DIV/0!</v>
      </c>
      <c r="GK92" s="45" t="e">
        <f t="shared" si="502"/>
        <v>#DIV/0!</v>
      </c>
      <c r="GL92" s="45" t="e">
        <f t="shared" si="503"/>
        <v>#DIV/0!</v>
      </c>
      <c r="GM92" s="45" t="e">
        <f t="shared" si="504"/>
        <v>#DIV/0!</v>
      </c>
      <c r="GN92" s="45" t="e">
        <f t="shared" si="505"/>
        <v>#DIV/0!</v>
      </c>
      <c r="GO92" s="45">
        <f t="shared" si="506"/>
        <v>0</v>
      </c>
      <c r="GP92" s="45">
        <f t="shared" si="507"/>
        <v>0</v>
      </c>
      <c r="GQ92" s="45">
        <f t="shared" si="508"/>
        <v>0</v>
      </c>
      <c r="GR92" s="45" t="str">
        <f t="shared" si="509"/>
        <v/>
      </c>
      <c r="GS92" s="45" t="str">
        <f t="shared" si="510"/>
        <v/>
      </c>
      <c r="GT92" s="45" t="str">
        <f t="shared" si="511"/>
        <v/>
      </c>
      <c r="GU92" s="45" t="e">
        <f t="shared" si="512"/>
        <v>#DIV/0!</v>
      </c>
      <c r="GV92" s="45" t="e">
        <f t="shared" si="513"/>
        <v>#DIV/0!</v>
      </c>
      <c r="GW92" s="45" t="e">
        <f t="shared" si="514"/>
        <v>#DIV/0!</v>
      </c>
      <c r="HF92" s="45" t="e">
        <f t="shared" si="515"/>
        <v>#DIV/0!</v>
      </c>
      <c r="HG92" s="45" t="e">
        <f t="shared" si="516"/>
        <v>#DIV/0!</v>
      </c>
      <c r="HH92" s="45" t="e">
        <f t="shared" si="517"/>
        <v>#DIV/0!</v>
      </c>
      <c r="HI92" s="45" t="e">
        <f t="shared" si="518"/>
        <v>#DIV/0!</v>
      </c>
      <c r="HJ92" s="45" t="e">
        <f t="shared" si="519"/>
        <v>#DIV/0!</v>
      </c>
      <c r="HK92" s="45" t="e">
        <f t="shared" si="520"/>
        <v>#DIV/0!</v>
      </c>
      <c r="HL92" s="45" t="e">
        <f t="shared" si="521"/>
        <v>#DIV/0!</v>
      </c>
      <c r="HM92" s="45" t="e">
        <f t="shared" si="522"/>
        <v>#DIV/0!</v>
      </c>
      <c r="HN92" s="45">
        <f t="shared" si="523"/>
        <v>0</v>
      </c>
      <c r="HO92" s="45">
        <f t="shared" si="524"/>
        <v>0</v>
      </c>
      <c r="HP92" s="45">
        <f t="shared" si="525"/>
        <v>0</v>
      </c>
      <c r="HQ92" s="45" t="str">
        <f t="shared" si="526"/>
        <v/>
      </c>
      <c r="HR92" s="45" t="str">
        <f t="shared" si="527"/>
        <v/>
      </c>
      <c r="HS92" s="45" t="str">
        <f t="shared" si="528"/>
        <v/>
      </c>
      <c r="HT92" s="45" t="e">
        <f t="shared" si="529"/>
        <v>#DIV/0!</v>
      </c>
      <c r="HU92" s="45" t="e">
        <f t="shared" si="530"/>
        <v>#DIV/0!</v>
      </c>
      <c r="HV92" s="45" t="e">
        <f t="shared" si="531"/>
        <v>#DIV/0!</v>
      </c>
      <c r="IT92" s="45"/>
      <c r="IW92" s="45"/>
      <c r="IX92" s="45"/>
      <c r="JA92" s="45"/>
      <c r="JD92" s="45"/>
      <c r="JG92" s="45"/>
      <c r="JJ92" s="45"/>
      <c r="JL92" s="45"/>
      <c r="JO92" s="45"/>
      <c r="JP92" s="45"/>
      <c r="JS92" s="45"/>
      <c r="JV92" s="45"/>
      <c r="JY92" s="45"/>
      <c r="KB92" s="45"/>
    </row>
    <row r="93" spans="1:288">
      <c r="A93">
        <v>83</v>
      </c>
      <c r="B93" s="38">
        <v>79</v>
      </c>
      <c r="BE93">
        <f t="shared" si="414"/>
        <v>0</v>
      </c>
      <c r="BF93">
        <f t="shared" si="415"/>
        <v>0</v>
      </c>
      <c r="BG93">
        <f t="shared" si="416"/>
        <v>0</v>
      </c>
      <c r="BH93" t="e">
        <f t="shared" si="417"/>
        <v>#DIV/0!</v>
      </c>
      <c r="BI93" t="e">
        <f t="shared" si="418"/>
        <v>#DIV/0!</v>
      </c>
      <c r="BJ93" t="e">
        <f t="shared" si="419"/>
        <v>#DIV/0!</v>
      </c>
      <c r="BK93" t="e">
        <f t="shared" si="420"/>
        <v>#DIV/0!</v>
      </c>
      <c r="BL93" t="e">
        <f t="shared" si="421"/>
        <v>#DIV/0!</v>
      </c>
      <c r="BM93" t="e">
        <f t="shared" si="422"/>
        <v>#DIV/0!</v>
      </c>
      <c r="BR93" s="45">
        <f t="shared" si="423"/>
        <v>0</v>
      </c>
      <c r="BS93" s="45">
        <f t="shared" si="424"/>
        <v>0</v>
      </c>
      <c r="BT93" s="45">
        <f t="shared" si="425"/>
        <v>0</v>
      </c>
      <c r="BY93" s="45">
        <f t="shared" si="426"/>
        <v>0</v>
      </c>
      <c r="BZ93" s="45">
        <f t="shared" si="427"/>
        <v>0</v>
      </c>
      <c r="CA93" s="45">
        <f t="shared" si="428"/>
        <v>0</v>
      </c>
      <c r="CG93" s="45" t="e">
        <f t="shared" si="429"/>
        <v>#DIV/0!</v>
      </c>
      <c r="CH93" s="45" t="e">
        <f t="shared" si="430"/>
        <v>#DIV/0!</v>
      </c>
      <c r="CI93" s="45" t="e">
        <f t="shared" si="431"/>
        <v>#DIV/0!</v>
      </c>
      <c r="CJ93" s="45" t="e">
        <f t="shared" si="432"/>
        <v>#DIV/0!</v>
      </c>
      <c r="CO93" s="45" t="e">
        <f t="shared" si="433"/>
        <v>#DIV/0!</v>
      </c>
      <c r="CP93" s="45" t="e">
        <f t="shared" si="434"/>
        <v>#DIV/0!</v>
      </c>
      <c r="CQ93" s="45" t="e">
        <f t="shared" si="435"/>
        <v>#DIV/0!</v>
      </c>
      <c r="CR93" s="45" t="e">
        <f t="shared" si="436"/>
        <v>#DIV/0!</v>
      </c>
      <c r="CS93">
        <f t="shared" si="532"/>
        <v>0</v>
      </c>
      <c r="CT93" s="45">
        <f t="shared" si="437"/>
        <v>0</v>
      </c>
      <c r="CU93" s="45">
        <f t="shared" si="438"/>
        <v>0</v>
      </c>
      <c r="CV93" s="45" t="str">
        <f t="shared" si="439"/>
        <v/>
      </c>
      <c r="CW93" s="45" t="str">
        <f t="shared" si="440"/>
        <v/>
      </c>
      <c r="CX93" s="45" t="str">
        <f t="shared" si="441"/>
        <v/>
      </c>
      <c r="CY93" s="45" t="e">
        <f t="shared" si="442"/>
        <v>#DIV/0!</v>
      </c>
      <c r="CZ93" s="45" t="e">
        <f t="shared" si="443"/>
        <v>#DIV/0!</v>
      </c>
      <c r="DA93" s="45" t="e">
        <f t="shared" si="534"/>
        <v>#DIV/0!</v>
      </c>
      <c r="DF93" s="45" t="e">
        <f t="shared" si="444"/>
        <v>#DIV/0!</v>
      </c>
      <c r="DG93" s="45" t="e">
        <f t="shared" si="445"/>
        <v>#DIV/0!</v>
      </c>
      <c r="DH93" s="45" t="e">
        <f t="shared" si="446"/>
        <v>#DIV/0!</v>
      </c>
      <c r="DI93" s="45" t="e">
        <f t="shared" si="447"/>
        <v>#DIV/0!</v>
      </c>
      <c r="DJ93" s="45" t="e">
        <f t="shared" si="448"/>
        <v>#DIV/0!</v>
      </c>
      <c r="DK93" s="45" t="e">
        <f t="shared" si="449"/>
        <v>#DIV/0!</v>
      </c>
      <c r="DL93" s="45" t="e">
        <f t="shared" si="450"/>
        <v>#DIV/0!</v>
      </c>
      <c r="DM93" s="45" t="e">
        <f t="shared" si="451"/>
        <v>#DIV/0!</v>
      </c>
      <c r="DN93" s="45" t="e">
        <f t="shared" si="452"/>
        <v>#DIV/0!</v>
      </c>
      <c r="DO93" s="45" t="e">
        <f t="shared" si="453"/>
        <v>#DIV/0!</v>
      </c>
      <c r="DP93" s="45" t="e">
        <f t="shared" si="454"/>
        <v>#DIV/0!</v>
      </c>
      <c r="DQ93" s="45" t="e">
        <f t="shared" si="455"/>
        <v>#DIV/0!</v>
      </c>
      <c r="DR93">
        <f t="shared" si="533"/>
        <v>0</v>
      </c>
      <c r="DS93" s="45">
        <f t="shared" si="456"/>
        <v>0</v>
      </c>
      <c r="DT93" s="45">
        <f t="shared" si="457"/>
        <v>0</v>
      </c>
      <c r="DU93" s="45" t="str">
        <f t="shared" si="458"/>
        <v/>
      </c>
      <c r="DV93" s="45" t="str">
        <f t="shared" si="459"/>
        <v/>
      </c>
      <c r="DW93" s="45" t="str">
        <f t="shared" si="460"/>
        <v/>
      </c>
      <c r="DX93" s="45" t="e">
        <f t="shared" si="461"/>
        <v>#DIV/0!</v>
      </c>
      <c r="DY93" s="45" t="e">
        <f t="shared" si="462"/>
        <v>#DIV/0!</v>
      </c>
      <c r="DZ93" s="45" t="e">
        <f t="shared" si="463"/>
        <v>#DIV/0!</v>
      </c>
      <c r="EI93" s="45" t="e">
        <f t="shared" si="464"/>
        <v>#DIV/0!</v>
      </c>
      <c r="EJ93" s="45" t="e">
        <f t="shared" si="465"/>
        <v>#DIV/0!</v>
      </c>
      <c r="EK93" s="45" t="e">
        <f t="shared" si="466"/>
        <v>#DIV/0!</v>
      </c>
      <c r="EL93" s="45" t="e">
        <f t="shared" si="467"/>
        <v>#DIV/0!</v>
      </c>
      <c r="EM93" s="45" t="e">
        <f t="shared" si="468"/>
        <v>#DIV/0!</v>
      </c>
      <c r="EN93" s="45" t="e">
        <f t="shared" si="469"/>
        <v>#DIV/0!</v>
      </c>
      <c r="EO93" s="45" t="e">
        <f t="shared" si="470"/>
        <v>#DIV/0!</v>
      </c>
      <c r="EP93" s="45" t="e">
        <f t="shared" si="471"/>
        <v>#DIV/0!</v>
      </c>
      <c r="EQ93" s="45">
        <f t="shared" si="472"/>
        <v>0</v>
      </c>
      <c r="ER93" s="45">
        <f t="shared" si="473"/>
        <v>0</v>
      </c>
      <c r="ES93" s="45">
        <f t="shared" si="474"/>
        <v>0</v>
      </c>
      <c r="ET93" s="45" t="str">
        <f t="shared" si="475"/>
        <v/>
      </c>
      <c r="EU93" s="45" t="str">
        <f t="shared" si="476"/>
        <v/>
      </c>
      <c r="EV93" s="45" t="str">
        <f t="shared" si="477"/>
        <v/>
      </c>
      <c r="EW93" s="45" t="e">
        <f t="shared" si="478"/>
        <v>#DIV/0!</v>
      </c>
      <c r="EX93" s="45" t="e">
        <f t="shared" si="479"/>
        <v>#DIV/0!</v>
      </c>
      <c r="EY93" s="45" t="e">
        <f t="shared" si="480"/>
        <v>#DIV/0!</v>
      </c>
      <c r="FH93" s="45" t="e">
        <f t="shared" si="481"/>
        <v>#DIV/0!</v>
      </c>
      <c r="FI93" s="45" t="e">
        <f t="shared" si="482"/>
        <v>#DIV/0!</v>
      </c>
      <c r="FJ93" s="45" t="e">
        <f t="shared" si="483"/>
        <v>#DIV/0!</v>
      </c>
      <c r="FK93" s="45" t="e">
        <f t="shared" si="484"/>
        <v>#DIV/0!</v>
      </c>
      <c r="FL93" s="45" t="e">
        <f t="shared" si="485"/>
        <v>#DIV/0!</v>
      </c>
      <c r="FM93" s="45" t="e">
        <f t="shared" si="486"/>
        <v>#DIV/0!</v>
      </c>
      <c r="FN93" s="45" t="e">
        <f t="shared" si="487"/>
        <v>#DIV/0!</v>
      </c>
      <c r="FO93" s="45" t="e">
        <f t="shared" si="488"/>
        <v>#DIV/0!</v>
      </c>
      <c r="FP93" s="45">
        <f t="shared" si="489"/>
        <v>0</v>
      </c>
      <c r="FQ93" s="45">
        <f t="shared" si="490"/>
        <v>0</v>
      </c>
      <c r="FR93" s="45">
        <f t="shared" si="491"/>
        <v>0</v>
      </c>
      <c r="FS93" s="45" t="str">
        <f t="shared" si="492"/>
        <v/>
      </c>
      <c r="FT93" s="45" t="str">
        <f t="shared" si="493"/>
        <v/>
      </c>
      <c r="FU93" s="45" t="str">
        <f t="shared" si="494"/>
        <v/>
      </c>
      <c r="FV93" s="45" t="e">
        <f t="shared" si="495"/>
        <v>#DIV/0!</v>
      </c>
      <c r="FW93" s="45" t="e">
        <f t="shared" si="496"/>
        <v>#DIV/0!</v>
      </c>
      <c r="FX93" s="45" t="e">
        <f t="shared" si="497"/>
        <v>#DIV/0!</v>
      </c>
      <c r="GG93" s="45" t="e">
        <f t="shared" si="498"/>
        <v>#DIV/0!</v>
      </c>
      <c r="GH93" s="45" t="e">
        <f t="shared" si="499"/>
        <v>#DIV/0!</v>
      </c>
      <c r="GI93" s="45" t="e">
        <f t="shared" si="500"/>
        <v>#DIV/0!</v>
      </c>
      <c r="GJ93" s="45" t="e">
        <f t="shared" si="501"/>
        <v>#DIV/0!</v>
      </c>
      <c r="GK93" s="45" t="e">
        <f t="shared" si="502"/>
        <v>#DIV/0!</v>
      </c>
      <c r="GL93" s="45" t="e">
        <f t="shared" si="503"/>
        <v>#DIV/0!</v>
      </c>
      <c r="GM93" s="45" t="e">
        <f t="shared" si="504"/>
        <v>#DIV/0!</v>
      </c>
      <c r="GN93" s="45" t="e">
        <f t="shared" si="505"/>
        <v>#DIV/0!</v>
      </c>
      <c r="GO93" s="45">
        <f t="shared" si="506"/>
        <v>0</v>
      </c>
      <c r="GP93" s="45">
        <f t="shared" si="507"/>
        <v>0</v>
      </c>
      <c r="GQ93" s="45">
        <f t="shared" si="508"/>
        <v>0</v>
      </c>
      <c r="GR93" s="45" t="str">
        <f t="shared" si="509"/>
        <v/>
      </c>
      <c r="GS93" s="45" t="str">
        <f t="shared" si="510"/>
        <v/>
      </c>
      <c r="GT93" s="45" t="str">
        <f t="shared" si="511"/>
        <v/>
      </c>
      <c r="GU93" s="45" t="e">
        <f t="shared" si="512"/>
        <v>#DIV/0!</v>
      </c>
      <c r="GV93" s="45" t="e">
        <f t="shared" si="513"/>
        <v>#DIV/0!</v>
      </c>
      <c r="GW93" s="45" t="e">
        <f t="shared" si="514"/>
        <v>#DIV/0!</v>
      </c>
      <c r="HF93" s="45" t="e">
        <f t="shared" si="515"/>
        <v>#DIV/0!</v>
      </c>
      <c r="HG93" s="45" t="e">
        <f t="shared" si="516"/>
        <v>#DIV/0!</v>
      </c>
      <c r="HH93" s="45" t="e">
        <f t="shared" si="517"/>
        <v>#DIV/0!</v>
      </c>
      <c r="HI93" s="45" t="e">
        <f t="shared" si="518"/>
        <v>#DIV/0!</v>
      </c>
      <c r="HJ93" s="45" t="e">
        <f t="shared" si="519"/>
        <v>#DIV/0!</v>
      </c>
      <c r="HK93" s="45" t="e">
        <f t="shared" si="520"/>
        <v>#DIV/0!</v>
      </c>
      <c r="HL93" s="45" t="e">
        <f t="shared" si="521"/>
        <v>#DIV/0!</v>
      </c>
      <c r="HM93" s="45" t="e">
        <f t="shared" si="522"/>
        <v>#DIV/0!</v>
      </c>
      <c r="HN93" s="45">
        <f t="shared" si="523"/>
        <v>0</v>
      </c>
      <c r="HO93" s="45">
        <f t="shared" si="524"/>
        <v>0</v>
      </c>
      <c r="HP93" s="45">
        <f t="shared" si="525"/>
        <v>0</v>
      </c>
      <c r="HQ93" s="45" t="str">
        <f t="shared" si="526"/>
        <v/>
      </c>
      <c r="HR93" s="45" t="str">
        <f t="shared" si="527"/>
        <v/>
      </c>
      <c r="HS93" s="45" t="str">
        <f t="shared" si="528"/>
        <v/>
      </c>
      <c r="HT93" s="45" t="e">
        <f t="shared" si="529"/>
        <v>#DIV/0!</v>
      </c>
      <c r="HU93" s="45" t="e">
        <f t="shared" si="530"/>
        <v>#DIV/0!</v>
      </c>
      <c r="HV93" s="45" t="e">
        <f t="shared" si="531"/>
        <v>#DIV/0!</v>
      </c>
      <c r="IT93" s="45"/>
      <c r="IW93" s="45"/>
      <c r="IX93" s="45"/>
      <c r="JA93" s="45"/>
      <c r="JD93" s="45"/>
      <c r="JG93" s="45"/>
      <c r="JJ93" s="45"/>
      <c r="JL93" s="45"/>
      <c r="JO93" s="45"/>
      <c r="JP93" s="45"/>
      <c r="JS93" s="45"/>
      <c r="JV93" s="45"/>
      <c r="JY93" s="45"/>
      <c r="KB93" s="45"/>
    </row>
    <row r="94" spans="1:288">
      <c r="A94">
        <v>84</v>
      </c>
      <c r="B94" s="38">
        <v>80</v>
      </c>
      <c r="BE94">
        <f t="shared" si="414"/>
        <v>0</v>
      </c>
      <c r="BF94">
        <f t="shared" si="415"/>
        <v>0</v>
      </c>
      <c r="BG94">
        <f t="shared" si="416"/>
        <v>0</v>
      </c>
      <c r="BH94" t="e">
        <f t="shared" si="417"/>
        <v>#DIV/0!</v>
      </c>
      <c r="BI94" t="e">
        <f t="shared" si="418"/>
        <v>#DIV/0!</v>
      </c>
      <c r="BJ94" t="e">
        <f t="shared" si="419"/>
        <v>#DIV/0!</v>
      </c>
      <c r="BK94" t="e">
        <f t="shared" si="420"/>
        <v>#DIV/0!</v>
      </c>
      <c r="BL94" t="e">
        <f t="shared" si="421"/>
        <v>#DIV/0!</v>
      </c>
      <c r="BM94" t="e">
        <f t="shared" si="422"/>
        <v>#DIV/0!</v>
      </c>
      <c r="BR94" s="45">
        <f t="shared" si="423"/>
        <v>0</v>
      </c>
      <c r="BS94" s="45">
        <f t="shared" si="424"/>
        <v>0</v>
      </c>
      <c r="BT94" s="45">
        <f t="shared" si="425"/>
        <v>0</v>
      </c>
      <c r="BY94" s="45">
        <f t="shared" si="426"/>
        <v>0</v>
      </c>
      <c r="BZ94" s="45">
        <f t="shared" si="427"/>
        <v>0</v>
      </c>
      <c r="CA94" s="45">
        <f t="shared" si="428"/>
        <v>0</v>
      </c>
      <c r="CG94" s="45" t="e">
        <f t="shared" si="429"/>
        <v>#DIV/0!</v>
      </c>
      <c r="CH94" s="45" t="e">
        <f t="shared" si="430"/>
        <v>#DIV/0!</v>
      </c>
      <c r="CI94" s="45" t="e">
        <f t="shared" si="431"/>
        <v>#DIV/0!</v>
      </c>
      <c r="CJ94" s="45" t="e">
        <f t="shared" si="432"/>
        <v>#DIV/0!</v>
      </c>
      <c r="CO94" s="45" t="e">
        <f t="shared" si="433"/>
        <v>#DIV/0!</v>
      </c>
      <c r="CP94" s="45" t="e">
        <f t="shared" si="434"/>
        <v>#DIV/0!</v>
      </c>
      <c r="CQ94" s="45" t="e">
        <f t="shared" si="435"/>
        <v>#DIV/0!</v>
      </c>
      <c r="CR94" s="45" t="e">
        <f t="shared" si="436"/>
        <v>#DIV/0!</v>
      </c>
      <c r="CS94">
        <f t="shared" si="532"/>
        <v>0</v>
      </c>
      <c r="CT94" s="45">
        <f t="shared" si="437"/>
        <v>0</v>
      </c>
      <c r="CU94" s="45">
        <f t="shared" si="438"/>
        <v>0</v>
      </c>
      <c r="CV94" s="45" t="str">
        <f t="shared" si="439"/>
        <v/>
      </c>
      <c r="CW94" s="45" t="str">
        <f t="shared" si="440"/>
        <v/>
      </c>
      <c r="CX94" s="45" t="str">
        <f t="shared" si="441"/>
        <v/>
      </c>
      <c r="CY94" s="45" t="e">
        <f t="shared" si="442"/>
        <v>#DIV/0!</v>
      </c>
      <c r="CZ94" s="45" t="e">
        <f t="shared" si="443"/>
        <v>#DIV/0!</v>
      </c>
      <c r="DA94" s="45" t="e">
        <f t="shared" si="534"/>
        <v>#DIV/0!</v>
      </c>
      <c r="DF94" s="45" t="e">
        <f t="shared" si="444"/>
        <v>#DIV/0!</v>
      </c>
      <c r="DG94" s="45" t="e">
        <f t="shared" si="445"/>
        <v>#DIV/0!</v>
      </c>
      <c r="DH94" s="45" t="e">
        <f t="shared" si="446"/>
        <v>#DIV/0!</v>
      </c>
      <c r="DI94" s="45" t="e">
        <f t="shared" si="447"/>
        <v>#DIV/0!</v>
      </c>
      <c r="DJ94" s="45" t="e">
        <f t="shared" si="448"/>
        <v>#DIV/0!</v>
      </c>
      <c r="DK94" s="45" t="e">
        <f t="shared" si="449"/>
        <v>#DIV/0!</v>
      </c>
      <c r="DL94" s="45" t="e">
        <f t="shared" si="450"/>
        <v>#DIV/0!</v>
      </c>
      <c r="DM94" s="45" t="e">
        <f t="shared" si="451"/>
        <v>#DIV/0!</v>
      </c>
      <c r="DN94" s="45" t="e">
        <f t="shared" si="452"/>
        <v>#DIV/0!</v>
      </c>
      <c r="DO94" s="45" t="e">
        <f t="shared" si="453"/>
        <v>#DIV/0!</v>
      </c>
      <c r="DP94" s="45" t="e">
        <f t="shared" si="454"/>
        <v>#DIV/0!</v>
      </c>
      <c r="DQ94" s="45" t="e">
        <f t="shared" si="455"/>
        <v>#DIV/0!</v>
      </c>
      <c r="DR94">
        <f t="shared" si="533"/>
        <v>0</v>
      </c>
      <c r="DS94" s="45">
        <f t="shared" si="456"/>
        <v>0</v>
      </c>
      <c r="DT94" s="45">
        <f t="shared" si="457"/>
        <v>0</v>
      </c>
      <c r="DU94" s="45" t="str">
        <f t="shared" si="458"/>
        <v/>
      </c>
      <c r="DV94" s="45" t="str">
        <f t="shared" si="459"/>
        <v/>
      </c>
      <c r="DW94" s="45" t="str">
        <f t="shared" si="460"/>
        <v/>
      </c>
      <c r="DX94" s="45" t="e">
        <f t="shared" si="461"/>
        <v>#DIV/0!</v>
      </c>
      <c r="DY94" s="45" t="e">
        <f t="shared" si="462"/>
        <v>#DIV/0!</v>
      </c>
      <c r="DZ94" s="45" t="e">
        <f t="shared" si="463"/>
        <v>#DIV/0!</v>
      </c>
      <c r="EI94" s="45" t="e">
        <f t="shared" si="464"/>
        <v>#DIV/0!</v>
      </c>
      <c r="EJ94" s="45" t="e">
        <f t="shared" si="465"/>
        <v>#DIV/0!</v>
      </c>
      <c r="EK94" s="45" t="e">
        <f t="shared" si="466"/>
        <v>#DIV/0!</v>
      </c>
      <c r="EL94" s="45" t="e">
        <f t="shared" si="467"/>
        <v>#DIV/0!</v>
      </c>
      <c r="EM94" s="45" t="e">
        <f t="shared" si="468"/>
        <v>#DIV/0!</v>
      </c>
      <c r="EN94" s="45" t="e">
        <f t="shared" si="469"/>
        <v>#DIV/0!</v>
      </c>
      <c r="EO94" s="45" t="e">
        <f t="shared" si="470"/>
        <v>#DIV/0!</v>
      </c>
      <c r="EP94" s="45" t="e">
        <f t="shared" si="471"/>
        <v>#DIV/0!</v>
      </c>
      <c r="EQ94" s="45">
        <f t="shared" si="472"/>
        <v>0</v>
      </c>
      <c r="ER94" s="45">
        <f t="shared" si="473"/>
        <v>0</v>
      </c>
      <c r="ES94" s="45">
        <f t="shared" si="474"/>
        <v>0</v>
      </c>
      <c r="ET94" s="45" t="str">
        <f t="shared" si="475"/>
        <v/>
      </c>
      <c r="EU94" s="45" t="str">
        <f t="shared" si="476"/>
        <v/>
      </c>
      <c r="EV94" s="45" t="str">
        <f t="shared" si="477"/>
        <v/>
      </c>
      <c r="EW94" s="45" t="e">
        <f t="shared" si="478"/>
        <v>#DIV/0!</v>
      </c>
      <c r="EX94" s="45" t="e">
        <f t="shared" si="479"/>
        <v>#DIV/0!</v>
      </c>
      <c r="EY94" s="45" t="e">
        <f t="shared" si="480"/>
        <v>#DIV/0!</v>
      </c>
      <c r="FH94" s="45" t="e">
        <f t="shared" si="481"/>
        <v>#DIV/0!</v>
      </c>
      <c r="FI94" s="45" t="e">
        <f t="shared" si="482"/>
        <v>#DIV/0!</v>
      </c>
      <c r="FJ94" s="45" t="e">
        <f t="shared" si="483"/>
        <v>#DIV/0!</v>
      </c>
      <c r="FK94" s="45" t="e">
        <f t="shared" si="484"/>
        <v>#DIV/0!</v>
      </c>
      <c r="FL94" s="45" t="e">
        <f t="shared" si="485"/>
        <v>#DIV/0!</v>
      </c>
      <c r="FM94" s="45" t="e">
        <f t="shared" si="486"/>
        <v>#DIV/0!</v>
      </c>
      <c r="FN94" s="45" t="e">
        <f t="shared" si="487"/>
        <v>#DIV/0!</v>
      </c>
      <c r="FO94" s="45" t="e">
        <f t="shared" si="488"/>
        <v>#DIV/0!</v>
      </c>
      <c r="FP94" s="45">
        <f t="shared" si="489"/>
        <v>0</v>
      </c>
      <c r="FQ94" s="45">
        <f t="shared" si="490"/>
        <v>0</v>
      </c>
      <c r="FR94" s="45">
        <f t="shared" si="491"/>
        <v>0</v>
      </c>
      <c r="FS94" s="45" t="str">
        <f t="shared" si="492"/>
        <v/>
      </c>
      <c r="FT94" s="45" t="str">
        <f t="shared" si="493"/>
        <v/>
      </c>
      <c r="FU94" s="45" t="str">
        <f t="shared" si="494"/>
        <v/>
      </c>
      <c r="FV94" s="45" t="e">
        <f t="shared" si="495"/>
        <v>#DIV/0!</v>
      </c>
      <c r="FW94" s="45" t="e">
        <f t="shared" si="496"/>
        <v>#DIV/0!</v>
      </c>
      <c r="FX94" s="45" t="e">
        <f t="shared" si="497"/>
        <v>#DIV/0!</v>
      </c>
      <c r="GG94" s="45" t="e">
        <f t="shared" si="498"/>
        <v>#DIV/0!</v>
      </c>
      <c r="GH94" s="45" t="e">
        <f t="shared" si="499"/>
        <v>#DIV/0!</v>
      </c>
      <c r="GI94" s="45" t="e">
        <f t="shared" si="500"/>
        <v>#DIV/0!</v>
      </c>
      <c r="GJ94" s="45" t="e">
        <f t="shared" si="501"/>
        <v>#DIV/0!</v>
      </c>
      <c r="GK94" s="45" t="e">
        <f t="shared" si="502"/>
        <v>#DIV/0!</v>
      </c>
      <c r="GL94" s="45" t="e">
        <f t="shared" si="503"/>
        <v>#DIV/0!</v>
      </c>
      <c r="GM94" s="45" t="e">
        <f t="shared" si="504"/>
        <v>#DIV/0!</v>
      </c>
      <c r="GN94" s="45" t="e">
        <f t="shared" si="505"/>
        <v>#DIV/0!</v>
      </c>
      <c r="GO94" s="45">
        <f t="shared" si="506"/>
        <v>0</v>
      </c>
      <c r="GP94" s="45">
        <f t="shared" si="507"/>
        <v>0</v>
      </c>
      <c r="GQ94" s="45">
        <f t="shared" si="508"/>
        <v>0</v>
      </c>
      <c r="GR94" s="45" t="str">
        <f t="shared" si="509"/>
        <v/>
      </c>
      <c r="GS94" s="45" t="str">
        <f t="shared" si="510"/>
        <v/>
      </c>
      <c r="GT94" s="45" t="str">
        <f t="shared" si="511"/>
        <v/>
      </c>
      <c r="GU94" s="45" t="e">
        <f t="shared" si="512"/>
        <v>#DIV/0!</v>
      </c>
      <c r="GV94" s="45" t="e">
        <f t="shared" si="513"/>
        <v>#DIV/0!</v>
      </c>
      <c r="GW94" s="45" t="e">
        <f t="shared" si="514"/>
        <v>#DIV/0!</v>
      </c>
      <c r="HF94" s="45" t="e">
        <f t="shared" si="515"/>
        <v>#DIV/0!</v>
      </c>
      <c r="HG94" s="45" t="e">
        <f t="shared" si="516"/>
        <v>#DIV/0!</v>
      </c>
      <c r="HH94" s="45" t="e">
        <f t="shared" si="517"/>
        <v>#DIV/0!</v>
      </c>
      <c r="HI94" s="45" t="e">
        <f t="shared" si="518"/>
        <v>#DIV/0!</v>
      </c>
      <c r="HJ94" s="45" t="e">
        <f t="shared" si="519"/>
        <v>#DIV/0!</v>
      </c>
      <c r="HK94" s="45" t="e">
        <f t="shared" si="520"/>
        <v>#DIV/0!</v>
      </c>
      <c r="HL94" s="45" t="e">
        <f t="shared" si="521"/>
        <v>#DIV/0!</v>
      </c>
      <c r="HM94" s="45" t="e">
        <f t="shared" si="522"/>
        <v>#DIV/0!</v>
      </c>
      <c r="HN94" s="45">
        <f t="shared" si="523"/>
        <v>0</v>
      </c>
      <c r="HO94" s="45">
        <f t="shared" si="524"/>
        <v>0</v>
      </c>
      <c r="HP94" s="45">
        <f t="shared" si="525"/>
        <v>0</v>
      </c>
      <c r="HQ94" s="45" t="str">
        <f t="shared" si="526"/>
        <v/>
      </c>
      <c r="HR94" s="45" t="str">
        <f t="shared" si="527"/>
        <v/>
      </c>
      <c r="HS94" s="45" t="str">
        <f t="shared" si="528"/>
        <v/>
      </c>
      <c r="HT94" s="45" t="e">
        <f t="shared" si="529"/>
        <v>#DIV/0!</v>
      </c>
      <c r="HU94" s="45" t="e">
        <f t="shared" si="530"/>
        <v>#DIV/0!</v>
      </c>
      <c r="HV94" s="45" t="e">
        <f t="shared" si="531"/>
        <v>#DIV/0!</v>
      </c>
      <c r="IT94" s="45"/>
      <c r="IW94" s="45"/>
      <c r="IX94" s="45"/>
      <c r="JA94" s="45"/>
      <c r="JD94" s="45"/>
      <c r="JG94" s="45"/>
      <c r="JJ94" s="45"/>
      <c r="JL94" s="45"/>
      <c r="JO94" s="45"/>
      <c r="JP94" s="45"/>
      <c r="JS94" s="45"/>
      <c r="JV94" s="45"/>
      <c r="JY94" s="45"/>
      <c r="KB94" s="45"/>
    </row>
    <row r="95" spans="1:288">
      <c r="A95">
        <v>85</v>
      </c>
      <c r="B95" s="22">
        <v>81</v>
      </c>
      <c r="BE95">
        <f t="shared" si="414"/>
        <v>0</v>
      </c>
      <c r="BF95">
        <f t="shared" si="415"/>
        <v>0</v>
      </c>
      <c r="BG95">
        <f t="shared" si="416"/>
        <v>0</v>
      </c>
      <c r="BH95" t="e">
        <f t="shared" si="417"/>
        <v>#DIV/0!</v>
      </c>
      <c r="BI95" t="e">
        <f t="shared" si="418"/>
        <v>#DIV/0!</v>
      </c>
      <c r="BJ95" t="e">
        <f t="shared" si="419"/>
        <v>#DIV/0!</v>
      </c>
      <c r="BK95" t="e">
        <f t="shared" si="420"/>
        <v>#DIV/0!</v>
      </c>
      <c r="BL95" t="e">
        <f t="shared" si="421"/>
        <v>#DIV/0!</v>
      </c>
      <c r="BM95" t="e">
        <f t="shared" si="422"/>
        <v>#DIV/0!</v>
      </c>
      <c r="BR95" s="45">
        <f t="shared" si="423"/>
        <v>0</v>
      </c>
      <c r="BS95" s="45">
        <f t="shared" si="424"/>
        <v>0</v>
      </c>
      <c r="BT95" s="45">
        <f t="shared" si="425"/>
        <v>0</v>
      </c>
      <c r="BY95" s="45">
        <f t="shared" si="426"/>
        <v>0</v>
      </c>
      <c r="BZ95" s="45">
        <f t="shared" si="427"/>
        <v>0</v>
      </c>
      <c r="CA95" s="45">
        <f t="shared" si="428"/>
        <v>0</v>
      </c>
      <c r="CG95" s="45" t="e">
        <f t="shared" si="429"/>
        <v>#DIV/0!</v>
      </c>
      <c r="CH95" s="45" t="e">
        <f t="shared" si="430"/>
        <v>#DIV/0!</v>
      </c>
      <c r="CI95" s="45" t="e">
        <f t="shared" si="431"/>
        <v>#DIV/0!</v>
      </c>
      <c r="CJ95" s="45" t="e">
        <f t="shared" si="432"/>
        <v>#DIV/0!</v>
      </c>
      <c r="CO95" s="45" t="e">
        <f t="shared" si="433"/>
        <v>#DIV/0!</v>
      </c>
      <c r="CP95" s="45" t="e">
        <f t="shared" si="434"/>
        <v>#DIV/0!</v>
      </c>
      <c r="CQ95" s="45" t="e">
        <f t="shared" si="435"/>
        <v>#DIV/0!</v>
      </c>
      <c r="CR95" s="45" t="e">
        <f t="shared" si="436"/>
        <v>#DIV/0!</v>
      </c>
      <c r="CS95">
        <f t="shared" si="532"/>
        <v>0</v>
      </c>
      <c r="CT95" s="45">
        <f t="shared" si="437"/>
        <v>0</v>
      </c>
      <c r="CU95" s="45">
        <f t="shared" si="438"/>
        <v>0</v>
      </c>
      <c r="CV95" s="45" t="str">
        <f t="shared" si="439"/>
        <v/>
      </c>
      <c r="CW95" s="45" t="str">
        <f t="shared" si="440"/>
        <v/>
      </c>
      <c r="CX95" s="45" t="str">
        <f t="shared" si="441"/>
        <v/>
      </c>
      <c r="CY95" s="45" t="e">
        <f t="shared" si="442"/>
        <v>#DIV/0!</v>
      </c>
      <c r="CZ95" s="45" t="e">
        <f t="shared" si="443"/>
        <v>#DIV/0!</v>
      </c>
      <c r="DA95" s="45" t="e">
        <f t="shared" si="534"/>
        <v>#DIV/0!</v>
      </c>
      <c r="DF95" s="45" t="e">
        <f t="shared" si="444"/>
        <v>#DIV/0!</v>
      </c>
      <c r="DG95" s="45" t="e">
        <f t="shared" si="445"/>
        <v>#DIV/0!</v>
      </c>
      <c r="DH95" s="45" t="e">
        <f t="shared" si="446"/>
        <v>#DIV/0!</v>
      </c>
      <c r="DI95" s="45" t="e">
        <f t="shared" si="447"/>
        <v>#DIV/0!</v>
      </c>
      <c r="DJ95" s="45" t="e">
        <f t="shared" si="448"/>
        <v>#DIV/0!</v>
      </c>
      <c r="DK95" s="45" t="e">
        <f t="shared" si="449"/>
        <v>#DIV/0!</v>
      </c>
      <c r="DL95" s="45" t="e">
        <f t="shared" si="450"/>
        <v>#DIV/0!</v>
      </c>
      <c r="DM95" s="45" t="e">
        <f t="shared" si="451"/>
        <v>#DIV/0!</v>
      </c>
      <c r="DN95" s="45" t="e">
        <f t="shared" si="452"/>
        <v>#DIV/0!</v>
      </c>
      <c r="DO95" s="45" t="e">
        <f t="shared" si="453"/>
        <v>#DIV/0!</v>
      </c>
      <c r="DP95" s="45" t="e">
        <f t="shared" si="454"/>
        <v>#DIV/0!</v>
      </c>
      <c r="DQ95" s="45" t="e">
        <f t="shared" si="455"/>
        <v>#DIV/0!</v>
      </c>
      <c r="DR95">
        <f t="shared" si="533"/>
        <v>0</v>
      </c>
      <c r="DS95" s="45">
        <f t="shared" si="456"/>
        <v>0</v>
      </c>
      <c r="DT95" s="45">
        <f t="shared" si="457"/>
        <v>0</v>
      </c>
      <c r="DU95" s="45" t="str">
        <f t="shared" si="458"/>
        <v/>
      </c>
      <c r="DV95" s="45" t="str">
        <f t="shared" si="459"/>
        <v/>
      </c>
      <c r="DW95" s="45" t="str">
        <f t="shared" si="460"/>
        <v/>
      </c>
      <c r="DX95" s="45" t="e">
        <f t="shared" si="461"/>
        <v>#DIV/0!</v>
      </c>
      <c r="DY95" s="45" t="e">
        <f t="shared" si="462"/>
        <v>#DIV/0!</v>
      </c>
      <c r="DZ95" s="45" t="e">
        <f t="shared" si="463"/>
        <v>#DIV/0!</v>
      </c>
      <c r="EI95" s="45" t="e">
        <f t="shared" si="464"/>
        <v>#DIV/0!</v>
      </c>
      <c r="EJ95" s="45" t="e">
        <f t="shared" si="465"/>
        <v>#DIV/0!</v>
      </c>
      <c r="EK95" s="45" t="e">
        <f t="shared" si="466"/>
        <v>#DIV/0!</v>
      </c>
      <c r="EL95" s="45" t="e">
        <f t="shared" si="467"/>
        <v>#DIV/0!</v>
      </c>
      <c r="EM95" s="45" t="e">
        <f t="shared" si="468"/>
        <v>#DIV/0!</v>
      </c>
      <c r="EN95" s="45" t="e">
        <f t="shared" si="469"/>
        <v>#DIV/0!</v>
      </c>
      <c r="EO95" s="45" t="e">
        <f t="shared" si="470"/>
        <v>#DIV/0!</v>
      </c>
      <c r="EP95" s="45" t="e">
        <f t="shared" si="471"/>
        <v>#DIV/0!</v>
      </c>
      <c r="EQ95" s="45">
        <f t="shared" si="472"/>
        <v>0</v>
      </c>
      <c r="ER95" s="45">
        <f t="shared" si="473"/>
        <v>0</v>
      </c>
      <c r="ES95" s="45">
        <f t="shared" si="474"/>
        <v>0</v>
      </c>
      <c r="ET95" s="45" t="str">
        <f t="shared" si="475"/>
        <v/>
      </c>
      <c r="EU95" s="45" t="str">
        <f t="shared" si="476"/>
        <v/>
      </c>
      <c r="EV95" s="45" t="str">
        <f t="shared" si="477"/>
        <v/>
      </c>
      <c r="EW95" s="45" t="e">
        <f t="shared" si="478"/>
        <v>#DIV/0!</v>
      </c>
      <c r="EX95" s="45" t="e">
        <f t="shared" si="479"/>
        <v>#DIV/0!</v>
      </c>
      <c r="EY95" s="45" t="e">
        <f t="shared" si="480"/>
        <v>#DIV/0!</v>
      </c>
      <c r="FH95" s="45" t="e">
        <f t="shared" si="481"/>
        <v>#DIV/0!</v>
      </c>
      <c r="FI95" s="45" t="e">
        <f t="shared" si="482"/>
        <v>#DIV/0!</v>
      </c>
      <c r="FJ95" s="45" t="e">
        <f t="shared" si="483"/>
        <v>#DIV/0!</v>
      </c>
      <c r="FK95" s="45" t="e">
        <f t="shared" si="484"/>
        <v>#DIV/0!</v>
      </c>
      <c r="FL95" s="45" t="e">
        <f t="shared" si="485"/>
        <v>#DIV/0!</v>
      </c>
      <c r="FM95" s="45" t="e">
        <f t="shared" si="486"/>
        <v>#DIV/0!</v>
      </c>
      <c r="FN95" s="45" t="e">
        <f t="shared" si="487"/>
        <v>#DIV/0!</v>
      </c>
      <c r="FO95" s="45" t="e">
        <f t="shared" si="488"/>
        <v>#DIV/0!</v>
      </c>
      <c r="FP95" s="45">
        <f t="shared" si="489"/>
        <v>0</v>
      </c>
      <c r="FQ95" s="45">
        <f t="shared" si="490"/>
        <v>0</v>
      </c>
      <c r="FR95" s="45">
        <f t="shared" si="491"/>
        <v>0</v>
      </c>
      <c r="FS95" s="45" t="str">
        <f t="shared" si="492"/>
        <v/>
      </c>
      <c r="FT95" s="45" t="str">
        <f t="shared" si="493"/>
        <v/>
      </c>
      <c r="FU95" s="45" t="str">
        <f t="shared" si="494"/>
        <v/>
      </c>
      <c r="FV95" s="45" t="e">
        <f t="shared" si="495"/>
        <v>#DIV/0!</v>
      </c>
      <c r="FW95" s="45" t="e">
        <f t="shared" si="496"/>
        <v>#DIV/0!</v>
      </c>
      <c r="FX95" s="45" t="e">
        <f t="shared" si="497"/>
        <v>#DIV/0!</v>
      </c>
      <c r="GG95" s="45" t="e">
        <f t="shared" si="498"/>
        <v>#DIV/0!</v>
      </c>
      <c r="GH95" s="45" t="e">
        <f t="shared" si="499"/>
        <v>#DIV/0!</v>
      </c>
      <c r="GI95" s="45" t="e">
        <f t="shared" si="500"/>
        <v>#DIV/0!</v>
      </c>
      <c r="GJ95" s="45" t="e">
        <f t="shared" si="501"/>
        <v>#DIV/0!</v>
      </c>
      <c r="GK95" s="45" t="e">
        <f t="shared" si="502"/>
        <v>#DIV/0!</v>
      </c>
      <c r="GL95" s="45" t="e">
        <f t="shared" si="503"/>
        <v>#DIV/0!</v>
      </c>
      <c r="GM95" s="45" t="e">
        <f t="shared" si="504"/>
        <v>#DIV/0!</v>
      </c>
      <c r="GN95" s="45" t="e">
        <f t="shared" si="505"/>
        <v>#DIV/0!</v>
      </c>
      <c r="GO95" s="45">
        <f t="shared" si="506"/>
        <v>0</v>
      </c>
      <c r="GP95" s="45">
        <f t="shared" si="507"/>
        <v>0</v>
      </c>
      <c r="GQ95" s="45">
        <f t="shared" si="508"/>
        <v>0</v>
      </c>
      <c r="GR95" s="45" t="str">
        <f t="shared" si="509"/>
        <v/>
      </c>
      <c r="GS95" s="45" t="str">
        <f t="shared" si="510"/>
        <v/>
      </c>
      <c r="GT95" s="45" t="str">
        <f t="shared" si="511"/>
        <v/>
      </c>
      <c r="GU95" s="45" t="e">
        <f t="shared" si="512"/>
        <v>#DIV/0!</v>
      </c>
      <c r="GV95" s="45" t="e">
        <f t="shared" si="513"/>
        <v>#DIV/0!</v>
      </c>
      <c r="GW95" s="45" t="e">
        <f t="shared" si="514"/>
        <v>#DIV/0!</v>
      </c>
      <c r="HF95" s="45" t="e">
        <f t="shared" si="515"/>
        <v>#DIV/0!</v>
      </c>
      <c r="HG95" s="45" t="e">
        <f t="shared" si="516"/>
        <v>#DIV/0!</v>
      </c>
      <c r="HH95" s="45" t="e">
        <f t="shared" si="517"/>
        <v>#DIV/0!</v>
      </c>
      <c r="HI95" s="45" t="e">
        <f t="shared" si="518"/>
        <v>#DIV/0!</v>
      </c>
      <c r="HJ95" s="45" t="e">
        <f t="shared" si="519"/>
        <v>#DIV/0!</v>
      </c>
      <c r="HK95" s="45" t="e">
        <f t="shared" si="520"/>
        <v>#DIV/0!</v>
      </c>
      <c r="HL95" s="45" t="e">
        <f t="shared" si="521"/>
        <v>#DIV/0!</v>
      </c>
      <c r="HM95" s="45" t="e">
        <f t="shared" si="522"/>
        <v>#DIV/0!</v>
      </c>
      <c r="HN95" s="45">
        <f t="shared" si="523"/>
        <v>0</v>
      </c>
      <c r="HO95" s="45">
        <f t="shared" si="524"/>
        <v>0</v>
      </c>
      <c r="HP95" s="45">
        <f t="shared" si="525"/>
        <v>0</v>
      </c>
      <c r="HQ95" s="45" t="str">
        <f t="shared" si="526"/>
        <v/>
      </c>
      <c r="HR95" s="45" t="str">
        <f t="shared" si="527"/>
        <v/>
      </c>
      <c r="HS95" s="45" t="str">
        <f t="shared" si="528"/>
        <v/>
      </c>
      <c r="HT95" s="45" t="e">
        <f t="shared" si="529"/>
        <v>#DIV/0!</v>
      </c>
      <c r="HU95" s="45" t="e">
        <f t="shared" si="530"/>
        <v>#DIV/0!</v>
      </c>
      <c r="HV95" s="45" t="e">
        <f t="shared" si="531"/>
        <v>#DIV/0!</v>
      </c>
      <c r="IT95" s="45"/>
      <c r="IW95" s="45"/>
      <c r="IX95" s="45"/>
      <c r="JA95" s="45"/>
      <c r="JD95" s="45"/>
      <c r="JG95" s="45"/>
      <c r="JJ95" s="45"/>
      <c r="JL95" s="45"/>
      <c r="JO95" s="45"/>
      <c r="JP95" s="45"/>
      <c r="JS95" s="45"/>
      <c r="JV95" s="45"/>
      <c r="JY95" s="45"/>
      <c r="KB95" s="45"/>
    </row>
    <row r="96" spans="1:288">
      <c r="A96">
        <v>86</v>
      </c>
      <c r="B96" s="38">
        <v>82</v>
      </c>
      <c r="BE96">
        <f t="shared" si="414"/>
        <v>0</v>
      </c>
      <c r="BF96">
        <f t="shared" si="415"/>
        <v>0</v>
      </c>
      <c r="BG96">
        <f t="shared" si="416"/>
        <v>0</v>
      </c>
      <c r="BH96" t="e">
        <f t="shared" si="417"/>
        <v>#DIV/0!</v>
      </c>
      <c r="BI96" t="e">
        <f t="shared" si="418"/>
        <v>#DIV/0!</v>
      </c>
      <c r="BJ96" t="e">
        <f t="shared" si="419"/>
        <v>#DIV/0!</v>
      </c>
      <c r="BK96" t="e">
        <f t="shared" si="420"/>
        <v>#DIV/0!</v>
      </c>
      <c r="BL96" t="e">
        <f t="shared" si="421"/>
        <v>#DIV/0!</v>
      </c>
      <c r="BM96" t="e">
        <f t="shared" si="422"/>
        <v>#DIV/0!</v>
      </c>
      <c r="BR96" s="45">
        <f t="shared" si="423"/>
        <v>0</v>
      </c>
      <c r="BS96" s="45">
        <f t="shared" si="424"/>
        <v>0</v>
      </c>
      <c r="BT96" s="45">
        <f t="shared" si="425"/>
        <v>0</v>
      </c>
      <c r="BY96" s="45">
        <f t="shared" si="426"/>
        <v>0</v>
      </c>
      <c r="BZ96" s="45">
        <f t="shared" si="427"/>
        <v>0</v>
      </c>
      <c r="CA96" s="45">
        <f t="shared" si="428"/>
        <v>0</v>
      </c>
      <c r="CG96" s="45" t="e">
        <f t="shared" si="429"/>
        <v>#DIV/0!</v>
      </c>
      <c r="CH96" s="45" t="e">
        <f t="shared" si="430"/>
        <v>#DIV/0!</v>
      </c>
      <c r="CI96" s="45" t="e">
        <f t="shared" si="431"/>
        <v>#DIV/0!</v>
      </c>
      <c r="CJ96" s="45" t="e">
        <f t="shared" si="432"/>
        <v>#DIV/0!</v>
      </c>
      <c r="CO96" s="45" t="e">
        <f t="shared" si="433"/>
        <v>#DIV/0!</v>
      </c>
      <c r="CP96" s="45" t="e">
        <f t="shared" si="434"/>
        <v>#DIV/0!</v>
      </c>
      <c r="CQ96" s="45" t="e">
        <f t="shared" si="435"/>
        <v>#DIV/0!</v>
      </c>
      <c r="CR96" s="45" t="e">
        <f t="shared" si="436"/>
        <v>#DIV/0!</v>
      </c>
      <c r="CS96">
        <f t="shared" si="532"/>
        <v>0</v>
      </c>
      <c r="CT96" s="45">
        <f t="shared" si="437"/>
        <v>0</v>
      </c>
      <c r="CU96" s="45">
        <f t="shared" si="438"/>
        <v>0</v>
      </c>
      <c r="CV96" s="45" t="str">
        <f t="shared" si="439"/>
        <v/>
      </c>
      <c r="CW96" s="45" t="str">
        <f t="shared" si="440"/>
        <v/>
      </c>
      <c r="CX96" s="45" t="str">
        <f t="shared" si="441"/>
        <v/>
      </c>
      <c r="CY96" s="45" t="e">
        <f t="shared" si="442"/>
        <v>#DIV/0!</v>
      </c>
      <c r="CZ96" s="45" t="e">
        <f t="shared" si="443"/>
        <v>#DIV/0!</v>
      </c>
      <c r="DA96" s="45" t="e">
        <f t="shared" si="534"/>
        <v>#DIV/0!</v>
      </c>
      <c r="DF96" s="45" t="e">
        <f t="shared" si="444"/>
        <v>#DIV/0!</v>
      </c>
      <c r="DG96" s="45" t="e">
        <f t="shared" si="445"/>
        <v>#DIV/0!</v>
      </c>
      <c r="DH96" s="45" t="e">
        <f t="shared" si="446"/>
        <v>#DIV/0!</v>
      </c>
      <c r="DI96" s="45" t="e">
        <f t="shared" si="447"/>
        <v>#DIV/0!</v>
      </c>
      <c r="DJ96" s="45" t="e">
        <f t="shared" si="448"/>
        <v>#DIV/0!</v>
      </c>
      <c r="DK96" s="45" t="e">
        <f t="shared" si="449"/>
        <v>#DIV/0!</v>
      </c>
      <c r="DL96" s="45" t="e">
        <f t="shared" si="450"/>
        <v>#DIV/0!</v>
      </c>
      <c r="DM96" s="45" t="e">
        <f t="shared" si="451"/>
        <v>#DIV/0!</v>
      </c>
      <c r="DN96" s="45" t="e">
        <f t="shared" si="452"/>
        <v>#DIV/0!</v>
      </c>
      <c r="DO96" s="45" t="e">
        <f t="shared" si="453"/>
        <v>#DIV/0!</v>
      </c>
      <c r="DP96" s="45" t="e">
        <f t="shared" si="454"/>
        <v>#DIV/0!</v>
      </c>
      <c r="DQ96" s="45" t="e">
        <f t="shared" si="455"/>
        <v>#DIV/0!</v>
      </c>
      <c r="DR96">
        <f t="shared" si="533"/>
        <v>0</v>
      </c>
      <c r="DS96" s="45">
        <f t="shared" si="456"/>
        <v>0</v>
      </c>
      <c r="DT96" s="45">
        <f t="shared" si="457"/>
        <v>0</v>
      </c>
      <c r="DU96" s="45" t="str">
        <f t="shared" si="458"/>
        <v/>
      </c>
      <c r="DV96" s="45" t="str">
        <f t="shared" si="459"/>
        <v/>
      </c>
      <c r="DW96" s="45" t="str">
        <f t="shared" si="460"/>
        <v/>
      </c>
      <c r="DX96" s="45" t="e">
        <f t="shared" si="461"/>
        <v>#DIV/0!</v>
      </c>
      <c r="DY96" s="45" t="e">
        <f t="shared" si="462"/>
        <v>#DIV/0!</v>
      </c>
      <c r="DZ96" s="45" t="e">
        <f t="shared" si="463"/>
        <v>#DIV/0!</v>
      </c>
      <c r="EI96" s="45" t="e">
        <f t="shared" si="464"/>
        <v>#DIV/0!</v>
      </c>
      <c r="EJ96" s="45" t="e">
        <f t="shared" si="465"/>
        <v>#DIV/0!</v>
      </c>
      <c r="EK96" s="45" t="e">
        <f t="shared" si="466"/>
        <v>#DIV/0!</v>
      </c>
      <c r="EL96" s="45" t="e">
        <f t="shared" si="467"/>
        <v>#DIV/0!</v>
      </c>
      <c r="EM96" s="45" t="e">
        <f t="shared" si="468"/>
        <v>#DIV/0!</v>
      </c>
      <c r="EN96" s="45" t="e">
        <f t="shared" si="469"/>
        <v>#DIV/0!</v>
      </c>
      <c r="EO96" s="45" t="e">
        <f t="shared" si="470"/>
        <v>#DIV/0!</v>
      </c>
      <c r="EP96" s="45" t="e">
        <f t="shared" si="471"/>
        <v>#DIV/0!</v>
      </c>
      <c r="EQ96" s="45">
        <f t="shared" si="472"/>
        <v>0</v>
      </c>
      <c r="ER96" s="45">
        <f t="shared" si="473"/>
        <v>0</v>
      </c>
      <c r="ES96" s="45">
        <f t="shared" si="474"/>
        <v>0</v>
      </c>
      <c r="ET96" s="45" t="str">
        <f t="shared" si="475"/>
        <v/>
      </c>
      <c r="EU96" s="45" t="str">
        <f t="shared" si="476"/>
        <v/>
      </c>
      <c r="EV96" s="45" t="str">
        <f t="shared" si="477"/>
        <v/>
      </c>
      <c r="EW96" s="45" t="e">
        <f t="shared" si="478"/>
        <v>#DIV/0!</v>
      </c>
      <c r="EX96" s="45" t="e">
        <f t="shared" si="479"/>
        <v>#DIV/0!</v>
      </c>
      <c r="EY96" s="45" t="e">
        <f t="shared" si="480"/>
        <v>#DIV/0!</v>
      </c>
      <c r="FH96" s="45" t="e">
        <f t="shared" si="481"/>
        <v>#DIV/0!</v>
      </c>
      <c r="FI96" s="45" t="e">
        <f t="shared" si="482"/>
        <v>#DIV/0!</v>
      </c>
      <c r="FJ96" s="45" t="e">
        <f t="shared" si="483"/>
        <v>#DIV/0!</v>
      </c>
      <c r="FK96" s="45" t="e">
        <f t="shared" si="484"/>
        <v>#DIV/0!</v>
      </c>
      <c r="FL96" s="45" t="e">
        <f t="shared" si="485"/>
        <v>#DIV/0!</v>
      </c>
      <c r="FM96" s="45" t="e">
        <f t="shared" si="486"/>
        <v>#DIV/0!</v>
      </c>
      <c r="FN96" s="45" t="e">
        <f t="shared" si="487"/>
        <v>#DIV/0!</v>
      </c>
      <c r="FO96" s="45" t="e">
        <f t="shared" si="488"/>
        <v>#DIV/0!</v>
      </c>
      <c r="FP96" s="45">
        <f t="shared" si="489"/>
        <v>0</v>
      </c>
      <c r="FQ96" s="45">
        <f t="shared" si="490"/>
        <v>0</v>
      </c>
      <c r="FR96" s="45">
        <f t="shared" si="491"/>
        <v>0</v>
      </c>
      <c r="FS96" s="45" t="str">
        <f t="shared" si="492"/>
        <v/>
      </c>
      <c r="FT96" s="45" t="str">
        <f t="shared" si="493"/>
        <v/>
      </c>
      <c r="FU96" s="45" t="str">
        <f t="shared" si="494"/>
        <v/>
      </c>
      <c r="FV96" s="45" t="e">
        <f t="shared" si="495"/>
        <v>#DIV/0!</v>
      </c>
      <c r="FW96" s="45" t="e">
        <f t="shared" si="496"/>
        <v>#DIV/0!</v>
      </c>
      <c r="FX96" s="45" t="e">
        <f t="shared" si="497"/>
        <v>#DIV/0!</v>
      </c>
      <c r="GG96" s="45" t="e">
        <f t="shared" si="498"/>
        <v>#DIV/0!</v>
      </c>
      <c r="GH96" s="45" t="e">
        <f t="shared" si="499"/>
        <v>#DIV/0!</v>
      </c>
      <c r="GI96" s="45" t="e">
        <f t="shared" si="500"/>
        <v>#DIV/0!</v>
      </c>
      <c r="GJ96" s="45" t="e">
        <f t="shared" si="501"/>
        <v>#DIV/0!</v>
      </c>
      <c r="GK96" s="45" t="e">
        <f t="shared" si="502"/>
        <v>#DIV/0!</v>
      </c>
      <c r="GL96" s="45" t="e">
        <f t="shared" si="503"/>
        <v>#DIV/0!</v>
      </c>
      <c r="GM96" s="45" t="e">
        <f t="shared" si="504"/>
        <v>#DIV/0!</v>
      </c>
      <c r="GN96" s="45" t="e">
        <f t="shared" si="505"/>
        <v>#DIV/0!</v>
      </c>
      <c r="GO96" s="45">
        <f t="shared" si="506"/>
        <v>0</v>
      </c>
      <c r="GP96" s="45">
        <f t="shared" si="507"/>
        <v>0</v>
      </c>
      <c r="GQ96" s="45">
        <f t="shared" si="508"/>
        <v>0</v>
      </c>
      <c r="GR96" s="45" t="str">
        <f t="shared" si="509"/>
        <v/>
      </c>
      <c r="GS96" s="45" t="str">
        <f t="shared" si="510"/>
        <v/>
      </c>
      <c r="GT96" s="45" t="str">
        <f t="shared" si="511"/>
        <v/>
      </c>
      <c r="GU96" s="45" t="e">
        <f t="shared" si="512"/>
        <v>#DIV/0!</v>
      </c>
      <c r="GV96" s="45" t="e">
        <f t="shared" si="513"/>
        <v>#DIV/0!</v>
      </c>
      <c r="GW96" s="45" t="e">
        <f t="shared" si="514"/>
        <v>#DIV/0!</v>
      </c>
      <c r="HF96" s="45" t="e">
        <f t="shared" si="515"/>
        <v>#DIV/0!</v>
      </c>
      <c r="HG96" s="45" t="e">
        <f t="shared" si="516"/>
        <v>#DIV/0!</v>
      </c>
      <c r="HH96" s="45" t="e">
        <f t="shared" si="517"/>
        <v>#DIV/0!</v>
      </c>
      <c r="HI96" s="45" t="e">
        <f t="shared" si="518"/>
        <v>#DIV/0!</v>
      </c>
      <c r="HJ96" s="45" t="e">
        <f t="shared" si="519"/>
        <v>#DIV/0!</v>
      </c>
      <c r="HK96" s="45" t="e">
        <f t="shared" si="520"/>
        <v>#DIV/0!</v>
      </c>
      <c r="HL96" s="45" t="e">
        <f t="shared" si="521"/>
        <v>#DIV/0!</v>
      </c>
      <c r="HM96" s="45" t="e">
        <f t="shared" si="522"/>
        <v>#DIV/0!</v>
      </c>
      <c r="HN96" s="45">
        <f t="shared" si="523"/>
        <v>0</v>
      </c>
      <c r="HO96" s="45">
        <f t="shared" si="524"/>
        <v>0</v>
      </c>
      <c r="HP96" s="45">
        <f t="shared" si="525"/>
        <v>0</v>
      </c>
      <c r="HQ96" s="45" t="str">
        <f t="shared" si="526"/>
        <v/>
      </c>
      <c r="HR96" s="45" t="str">
        <f t="shared" si="527"/>
        <v/>
      </c>
      <c r="HS96" s="45" t="str">
        <f t="shared" si="528"/>
        <v/>
      </c>
      <c r="HT96" s="45" t="e">
        <f t="shared" si="529"/>
        <v>#DIV/0!</v>
      </c>
      <c r="HU96" s="45" t="e">
        <f t="shared" si="530"/>
        <v>#DIV/0!</v>
      </c>
      <c r="HV96" s="45" t="e">
        <f t="shared" si="531"/>
        <v>#DIV/0!</v>
      </c>
      <c r="IT96" s="45"/>
      <c r="IW96" s="45"/>
      <c r="IX96" s="45"/>
      <c r="JA96" s="45"/>
      <c r="JD96" s="45"/>
      <c r="JG96" s="45"/>
      <c r="JJ96" s="45"/>
      <c r="JL96" s="45"/>
      <c r="JO96" s="45"/>
      <c r="JP96" s="45"/>
      <c r="JS96" s="45"/>
      <c r="JV96" s="45"/>
      <c r="JY96" s="45"/>
      <c r="KB96" s="45"/>
    </row>
    <row r="97" spans="1:288">
      <c r="A97">
        <v>87</v>
      </c>
      <c r="B97" s="22">
        <v>83</v>
      </c>
      <c r="BE97">
        <f t="shared" si="414"/>
        <v>0</v>
      </c>
      <c r="BF97">
        <f t="shared" si="415"/>
        <v>0</v>
      </c>
      <c r="BG97">
        <f t="shared" si="416"/>
        <v>0</v>
      </c>
      <c r="BH97" t="e">
        <f t="shared" si="417"/>
        <v>#DIV/0!</v>
      </c>
      <c r="BI97" t="e">
        <f t="shared" si="418"/>
        <v>#DIV/0!</v>
      </c>
      <c r="BJ97" t="e">
        <f t="shared" si="419"/>
        <v>#DIV/0!</v>
      </c>
      <c r="BK97" t="e">
        <f t="shared" si="420"/>
        <v>#DIV/0!</v>
      </c>
      <c r="BL97" t="e">
        <f t="shared" si="421"/>
        <v>#DIV/0!</v>
      </c>
      <c r="BM97" t="e">
        <f t="shared" si="422"/>
        <v>#DIV/0!</v>
      </c>
      <c r="BR97" s="45">
        <f t="shared" si="423"/>
        <v>0</v>
      </c>
      <c r="BS97" s="45">
        <f t="shared" si="424"/>
        <v>0</v>
      </c>
      <c r="BT97" s="45">
        <f t="shared" si="425"/>
        <v>0</v>
      </c>
      <c r="BY97" s="45">
        <f t="shared" si="426"/>
        <v>0</v>
      </c>
      <c r="BZ97" s="45">
        <f t="shared" si="427"/>
        <v>0</v>
      </c>
      <c r="CA97" s="45">
        <f t="shared" si="428"/>
        <v>0</v>
      </c>
      <c r="CG97" s="45" t="e">
        <f t="shared" si="429"/>
        <v>#DIV/0!</v>
      </c>
      <c r="CH97" s="45" t="e">
        <f t="shared" si="430"/>
        <v>#DIV/0!</v>
      </c>
      <c r="CI97" s="45" t="e">
        <f t="shared" si="431"/>
        <v>#DIV/0!</v>
      </c>
      <c r="CJ97" s="45" t="e">
        <f t="shared" si="432"/>
        <v>#DIV/0!</v>
      </c>
      <c r="CO97" s="45" t="e">
        <f t="shared" si="433"/>
        <v>#DIV/0!</v>
      </c>
      <c r="CP97" s="45" t="e">
        <f t="shared" si="434"/>
        <v>#DIV/0!</v>
      </c>
      <c r="CQ97" s="45" t="e">
        <f t="shared" si="435"/>
        <v>#DIV/0!</v>
      </c>
      <c r="CR97" s="45" t="e">
        <f t="shared" si="436"/>
        <v>#DIV/0!</v>
      </c>
      <c r="CS97">
        <f t="shared" si="532"/>
        <v>0</v>
      </c>
      <c r="CT97" s="45">
        <f t="shared" si="437"/>
        <v>0</v>
      </c>
      <c r="CU97" s="45">
        <f t="shared" si="438"/>
        <v>0</v>
      </c>
      <c r="CV97" s="45" t="str">
        <f t="shared" si="439"/>
        <v/>
      </c>
      <c r="CW97" s="45" t="str">
        <f t="shared" si="440"/>
        <v/>
      </c>
      <c r="CX97" s="45" t="str">
        <f t="shared" si="441"/>
        <v/>
      </c>
      <c r="CY97" s="45" t="e">
        <f t="shared" si="442"/>
        <v>#DIV/0!</v>
      </c>
      <c r="CZ97" s="45" t="e">
        <f t="shared" si="443"/>
        <v>#DIV/0!</v>
      </c>
      <c r="DA97" s="45" t="e">
        <f t="shared" si="534"/>
        <v>#DIV/0!</v>
      </c>
      <c r="DF97" s="45" t="e">
        <f t="shared" si="444"/>
        <v>#DIV/0!</v>
      </c>
      <c r="DG97" s="45" t="e">
        <f t="shared" si="445"/>
        <v>#DIV/0!</v>
      </c>
      <c r="DH97" s="45" t="e">
        <f t="shared" si="446"/>
        <v>#DIV/0!</v>
      </c>
      <c r="DI97" s="45" t="e">
        <f t="shared" si="447"/>
        <v>#DIV/0!</v>
      </c>
      <c r="DJ97" s="45" t="e">
        <f t="shared" si="448"/>
        <v>#DIV/0!</v>
      </c>
      <c r="DK97" s="45" t="e">
        <f t="shared" si="449"/>
        <v>#DIV/0!</v>
      </c>
      <c r="DL97" s="45" t="e">
        <f t="shared" si="450"/>
        <v>#DIV/0!</v>
      </c>
      <c r="DM97" s="45" t="e">
        <f t="shared" si="451"/>
        <v>#DIV/0!</v>
      </c>
      <c r="DN97" s="45" t="e">
        <f t="shared" si="452"/>
        <v>#DIV/0!</v>
      </c>
      <c r="DO97" s="45" t="e">
        <f t="shared" si="453"/>
        <v>#DIV/0!</v>
      </c>
      <c r="DP97" s="45" t="e">
        <f t="shared" si="454"/>
        <v>#DIV/0!</v>
      </c>
      <c r="DQ97" s="45" t="e">
        <f t="shared" si="455"/>
        <v>#DIV/0!</v>
      </c>
      <c r="DR97">
        <f t="shared" si="533"/>
        <v>0</v>
      </c>
      <c r="DS97" s="45">
        <f t="shared" si="456"/>
        <v>0</v>
      </c>
      <c r="DT97" s="45">
        <f t="shared" si="457"/>
        <v>0</v>
      </c>
      <c r="DU97" s="45" t="str">
        <f t="shared" si="458"/>
        <v/>
      </c>
      <c r="DV97" s="45" t="str">
        <f t="shared" si="459"/>
        <v/>
      </c>
      <c r="DW97" s="45" t="str">
        <f t="shared" si="460"/>
        <v/>
      </c>
      <c r="DX97" s="45" t="e">
        <f t="shared" si="461"/>
        <v>#DIV/0!</v>
      </c>
      <c r="DY97" s="45" t="e">
        <f t="shared" si="462"/>
        <v>#DIV/0!</v>
      </c>
      <c r="DZ97" s="45" t="e">
        <f t="shared" si="463"/>
        <v>#DIV/0!</v>
      </c>
      <c r="EI97" s="45" t="e">
        <f t="shared" si="464"/>
        <v>#DIV/0!</v>
      </c>
      <c r="EJ97" s="45" t="e">
        <f t="shared" si="465"/>
        <v>#DIV/0!</v>
      </c>
      <c r="EK97" s="45" t="e">
        <f t="shared" si="466"/>
        <v>#DIV/0!</v>
      </c>
      <c r="EL97" s="45" t="e">
        <f t="shared" si="467"/>
        <v>#DIV/0!</v>
      </c>
      <c r="EM97" s="45" t="e">
        <f t="shared" si="468"/>
        <v>#DIV/0!</v>
      </c>
      <c r="EN97" s="45" t="e">
        <f t="shared" si="469"/>
        <v>#DIV/0!</v>
      </c>
      <c r="EO97" s="45" t="e">
        <f t="shared" si="470"/>
        <v>#DIV/0!</v>
      </c>
      <c r="EP97" s="45" t="e">
        <f t="shared" si="471"/>
        <v>#DIV/0!</v>
      </c>
      <c r="EQ97" s="45">
        <f t="shared" si="472"/>
        <v>0</v>
      </c>
      <c r="ER97" s="45">
        <f t="shared" si="473"/>
        <v>0</v>
      </c>
      <c r="ES97" s="45">
        <f t="shared" si="474"/>
        <v>0</v>
      </c>
      <c r="ET97" s="45" t="str">
        <f t="shared" si="475"/>
        <v/>
      </c>
      <c r="EU97" s="45" t="str">
        <f t="shared" si="476"/>
        <v/>
      </c>
      <c r="EV97" s="45" t="str">
        <f t="shared" si="477"/>
        <v/>
      </c>
      <c r="EW97" s="45" t="e">
        <f t="shared" si="478"/>
        <v>#DIV/0!</v>
      </c>
      <c r="EX97" s="45" t="e">
        <f t="shared" si="479"/>
        <v>#DIV/0!</v>
      </c>
      <c r="EY97" s="45" t="e">
        <f t="shared" si="480"/>
        <v>#DIV/0!</v>
      </c>
      <c r="FH97" s="45" t="e">
        <f t="shared" si="481"/>
        <v>#DIV/0!</v>
      </c>
      <c r="FI97" s="45" t="e">
        <f t="shared" si="482"/>
        <v>#DIV/0!</v>
      </c>
      <c r="FJ97" s="45" t="e">
        <f t="shared" si="483"/>
        <v>#DIV/0!</v>
      </c>
      <c r="FK97" s="45" t="e">
        <f t="shared" si="484"/>
        <v>#DIV/0!</v>
      </c>
      <c r="FL97" s="45" t="e">
        <f t="shared" si="485"/>
        <v>#DIV/0!</v>
      </c>
      <c r="FM97" s="45" t="e">
        <f t="shared" si="486"/>
        <v>#DIV/0!</v>
      </c>
      <c r="FN97" s="45" t="e">
        <f t="shared" si="487"/>
        <v>#DIV/0!</v>
      </c>
      <c r="FO97" s="45" t="e">
        <f t="shared" si="488"/>
        <v>#DIV/0!</v>
      </c>
      <c r="FP97" s="45">
        <f t="shared" si="489"/>
        <v>0</v>
      </c>
      <c r="FQ97" s="45">
        <f t="shared" si="490"/>
        <v>0</v>
      </c>
      <c r="FR97" s="45">
        <f t="shared" si="491"/>
        <v>0</v>
      </c>
      <c r="FS97" s="45" t="str">
        <f t="shared" si="492"/>
        <v/>
      </c>
      <c r="FT97" s="45" t="str">
        <f t="shared" si="493"/>
        <v/>
      </c>
      <c r="FU97" s="45" t="str">
        <f t="shared" si="494"/>
        <v/>
      </c>
      <c r="FV97" s="45" t="e">
        <f t="shared" si="495"/>
        <v>#DIV/0!</v>
      </c>
      <c r="FW97" s="45" t="e">
        <f t="shared" si="496"/>
        <v>#DIV/0!</v>
      </c>
      <c r="FX97" s="45" t="e">
        <f t="shared" si="497"/>
        <v>#DIV/0!</v>
      </c>
      <c r="GG97" s="45" t="e">
        <f t="shared" si="498"/>
        <v>#DIV/0!</v>
      </c>
      <c r="GH97" s="45" t="e">
        <f t="shared" si="499"/>
        <v>#DIV/0!</v>
      </c>
      <c r="GI97" s="45" t="e">
        <f t="shared" si="500"/>
        <v>#DIV/0!</v>
      </c>
      <c r="GJ97" s="45" t="e">
        <f t="shared" si="501"/>
        <v>#DIV/0!</v>
      </c>
      <c r="GK97" s="45" t="e">
        <f t="shared" si="502"/>
        <v>#DIV/0!</v>
      </c>
      <c r="GL97" s="45" t="e">
        <f t="shared" si="503"/>
        <v>#DIV/0!</v>
      </c>
      <c r="GM97" s="45" t="e">
        <f t="shared" si="504"/>
        <v>#DIV/0!</v>
      </c>
      <c r="GN97" s="45" t="e">
        <f t="shared" si="505"/>
        <v>#DIV/0!</v>
      </c>
      <c r="GO97" s="45">
        <f t="shared" si="506"/>
        <v>0</v>
      </c>
      <c r="GP97" s="45">
        <f t="shared" si="507"/>
        <v>0</v>
      </c>
      <c r="GQ97" s="45">
        <f t="shared" si="508"/>
        <v>0</v>
      </c>
      <c r="GR97" s="45" t="str">
        <f t="shared" si="509"/>
        <v/>
      </c>
      <c r="GS97" s="45" t="str">
        <f t="shared" si="510"/>
        <v/>
      </c>
      <c r="GT97" s="45" t="str">
        <f t="shared" si="511"/>
        <v/>
      </c>
      <c r="GU97" s="45" t="e">
        <f t="shared" si="512"/>
        <v>#DIV/0!</v>
      </c>
      <c r="GV97" s="45" t="e">
        <f t="shared" si="513"/>
        <v>#DIV/0!</v>
      </c>
      <c r="GW97" s="45" t="e">
        <f t="shared" si="514"/>
        <v>#DIV/0!</v>
      </c>
      <c r="HF97" s="45" t="e">
        <f t="shared" si="515"/>
        <v>#DIV/0!</v>
      </c>
      <c r="HG97" s="45" t="e">
        <f t="shared" si="516"/>
        <v>#DIV/0!</v>
      </c>
      <c r="HH97" s="45" t="e">
        <f t="shared" si="517"/>
        <v>#DIV/0!</v>
      </c>
      <c r="HI97" s="45" t="e">
        <f t="shared" si="518"/>
        <v>#DIV/0!</v>
      </c>
      <c r="HJ97" s="45" t="e">
        <f t="shared" si="519"/>
        <v>#DIV/0!</v>
      </c>
      <c r="HK97" s="45" t="e">
        <f t="shared" si="520"/>
        <v>#DIV/0!</v>
      </c>
      <c r="HL97" s="45" t="e">
        <f t="shared" si="521"/>
        <v>#DIV/0!</v>
      </c>
      <c r="HM97" s="45" t="e">
        <f t="shared" si="522"/>
        <v>#DIV/0!</v>
      </c>
      <c r="HN97" s="45">
        <f t="shared" si="523"/>
        <v>0</v>
      </c>
      <c r="HO97" s="45">
        <f t="shared" si="524"/>
        <v>0</v>
      </c>
      <c r="HP97" s="45">
        <f t="shared" si="525"/>
        <v>0</v>
      </c>
      <c r="HQ97" s="45" t="str">
        <f t="shared" si="526"/>
        <v/>
      </c>
      <c r="HR97" s="45" t="str">
        <f t="shared" si="527"/>
        <v/>
      </c>
      <c r="HS97" s="45" t="str">
        <f t="shared" si="528"/>
        <v/>
      </c>
      <c r="HT97" s="45" t="e">
        <f t="shared" si="529"/>
        <v>#DIV/0!</v>
      </c>
      <c r="HU97" s="45" t="e">
        <f t="shared" si="530"/>
        <v>#DIV/0!</v>
      </c>
      <c r="HV97" s="45" t="e">
        <f t="shared" si="531"/>
        <v>#DIV/0!</v>
      </c>
      <c r="IT97" s="45"/>
      <c r="IW97" s="45"/>
      <c r="IX97" s="45"/>
      <c r="JA97" s="45"/>
      <c r="JD97" s="45"/>
      <c r="JG97" s="45"/>
      <c r="JJ97" s="45"/>
      <c r="JL97" s="45"/>
      <c r="JO97" s="45"/>
      <c r="JP97" s="45"/>
      <c r="JS97" s="45"/>
      <c r="JV97" s="45"/>
      <c r="JY97" s="45"/>
      <c r="KB97" s="45"/>
    </row>
    <row r="98" spans="1:288">
      <c r="A98">
        <v>88</v>
      </c>
      <c r="B98" s="22">
        <v>84</v>
      </c>
      <c r="BE98">
        <f t="shared" si="414"/>
        <v>0</v>
      </c>
      <c r="BF98">
        <f t="shared" si="415"/>
        <v>0</v>
      </c>
      <c r="BG98">
        <f t="shared" si="416"/>
        <v>0</v>
      </c>
      <c r="BH98" t="e">
        <f t="shared" si="417"/>
        <v>#DIV/0!</v>
      </c>
      <c r="BI98" t="e">
        <f t="shared" si="418"/>
        <v>#DIV/0!</v>
      </c>
      <c r="BJ98" t="e">
        <f t="shared" si="419"/>
        <v>#DIV/0!</v>
      </c>
      <c r="BK98" t="e">
        <f t="shared" si="420"/>
        <v>#DIV/0!</v>
      </c>
      <c r="BL98" t="e">
        <f t="shared" si="421"/>
        <v>#DIV/0!</v>
      </c>
      <c r="BM98" t="e">
        <f t="shared" si="422"/>
        <v>#DIV/0!</v>
      </c>
      <c r="BR98" s="45">
        <f t="shared" si="423"/>
        <v>0</v>
      </c>
      <c r="BS98" s="45">
        <f t="shared" si="424"/>
        <v>0</v>
      </c>
      <c r="BT98" s="45">
        <f t="shared" si="425"/>
        <v>0</v>
      </c>
      <c r="BY98" s="45">
        <f t="shared" si="426"/>
        <v>0</v>
      </c>
      <c r="BZ98" s="45">
        <f t="shared" si="427"/>
        <v>0</v>
      </c>
      <c r="CA98" s="45">
        <f t="shared" si="428"/>
        <v>0</v>
      </c>
      <c r="CG98" s="45" t="e">
        <f t="shared" si="429"/>
        <v>#DIV/0!</v>
      </c>
      <c r="CH98" s="45" t="e">
        <f t="shared" si="430"/>
        <v>#DIV/0!</v>
      </c>
      <c r="CI98" s="45" t="e">
        <f t="shared" si="431"/>
        <v>#DIV/0!</v>
      </c>
      <c r="CJ98" s="45" t="e">
        <f t="shared" si="432"/>
        <v>#DIV/0!</v>
      </c>
      <c r="CO98" s="45" t="e">
        <f t="shared" si="433"/>
        <v>#DIV/0!</v>
      </c>
      <c r="CP98" s="45" t="e">
        <f t="shared" si="434"/>
        <v>#DIV/0!</v>
      </c>
      <c r="CQ98" s="45" t="e">
        <f t="shared" si="435"/>
        <v>#DIV/0!</v>
      </c>
      <c r="CR98" s="45" t="e">
        <f t="shared" si="436"/>
        <v>#DIV/0!</v>
      </c>
      <c r="CS98">
        <f t="shared" si="532"/>
        <v>0</v>
      </c>
      <c r="CT98" s="45">
        <f t="shared" si="437"/>
        <v>0</v>
      </c>
      <c r="CU98" s="45">
        <f t="shared" si="438"/>
        <v>0</v>
      </c>
      <c r="CV98" s="45" t="str">
        <f t="shared" si="439"/>
        <v/>
      </c>
      <c r="CW98" s="45" t="str">
        <f t="shared" si="440"/>
        <v/>
      </c>
      <c r="CX98" s="45" t="str">
        <f t="shared" si="441"/>
        <v/>
      </c>
      <c r="CY98" s="45" t="e">
        <f t="shared" si="442"/>
        <v>#DIV/0!</v>
      </c>
      <c r="CZ98" s="45" t="e">
        <f t="shared" si="443"/>
        <v>#DIV/0!</v>
      </c>
      <c r="DA98" s="45" t="e">
        <f t="shared" si="534"/>
        <v>#DIV/0!</v>
      </c>
      <c r="DF98" s="45" t="e">
        <f t="shared" si="444"/>
        <v>#DIV/0!</v>
      </c>
      <c r="DG98" s="45" t="e">
        <f t="shared" si="445"/>
        <v>#DIV/0!</v>
      </c>
      <c r="DH98" s="45" t="e">
        <f t="shared" si="446"/>
        <v>#DIV/0!</v>
      </c>
      <c r="DI98" s="45" t="e">
        <f t="shared" si="447"/>
        <v>#DIV/0!</v>
      </c>
      <c r="DJ98" s="45" t="e">
        <f t="shared" si="448"/>
        <v>#DIV/0!</v>
      </c>
      <c r="DK98" s="45" t="e">
        <f t="shared" si="449"/>
        <v>#DIV/0!</v>
      </c>
      <c r="DL98" s="45" t="e">
        <f t="shared" si="450"/>
        <v>#DIV/0!</v>
      </c>
      <c r="DM98" s="45" t="e">
        <f t="shared" si="451"/>
        <v>#DIV/0!</v>
      </c>
      <c r="DN98" s="45" t="e">
        <f t="shared" si="452"/>
        <v>#DIV/0!</v>
      </c>
      <c r="DO98" s="45" t="e">
        <f t="shared" si="453"/>
        <v>#DIV/0!</v>
      </c>
      <c r="DP98" s="45" t="e">
        <f t="shared" si="454"/>
        <v>#DIV/0!</v>
      </c>
      <c r="DQ98" s="45" t="e">
        <f t="shared" si="455"/>
        <v>#DIV/0!</v>
      </c>
      <c r="DR98">
        <f t="shared" si="533"/>
        <v>0</v>
      </c>
      <c r="DS98" s="45">
        <f t="shared" si="456"/>
        <v>0</v>
      </c>
      <c r="DT98" s="45">
        <f t="shared" si="457"/>
        <v>0</v>
      </c>
      <c r="DU98" s="45" t="str">
        <f t="shared" si="458"/>
        <v/>
      </c>
      <c r="DV98" s="45" t="str">
        <f t="shared" si="459"/>
        <v/>
      </c>
      <c r="DW98" s="45" t="str">
        <f t="shared" si="460"/>
        <v/>
      </c>
      <c r="DX98" s="45" t="e">
        <f t="shared" si="461"/>
        <v>#DIV/0!</v>
      </c>
      <c r="DY98" s="45" t="e">
        <f t="shared" si="462"/>
        <v>#DIV/0!</v>
      </c>
      <c r="DZ98" s="45" t="e">
        <f t="shared" si="463"/>
        <v>#DIV/0!</v>
      </c>
      <c r="EI98" s="45" t="e">
        <f t="shared" si="464"/>
        <v>#DIV/0!</v>
      </c>
      <c r="EJ98" s="45" t="e">
        <f t="shared" si="465"/>
        <v>#DIV/0!</v>
      </c>
      <c r="EK98" s="45" t="e">
        <f t="shared" si="466"/>
        <v>#DIV/0!</v>
      </c>
      <c r="EL98" s="45" t="e">
        <f t="shared" si="467"/>
        <v>#DIV/0!</v>
      </c>
      <c r="EM98" s="45" t="e">
        <f t="shared" si="468"/>
        <v>#DIV/0!</v>
      </c>
      <c r="EN98" s="45" t="e">
        <f t="shared" si="469"/>
        <v>#DIV/0!</v>
      </c>
      <c r="EO98" s="45" t="e">
        <f t="shared" si="470"/>
        <v>#DIV/0!</v>
      </c>
      <c r="EP98" s="45" t="e">
        <f t="shared" si="471"/>
        <v>#DIV/0!</v>
      </c>
      <c r="EQ98" s="45">
        <f t="shared" si="472"/>
        <v>0</v>
      </c>
      <c r="ER98" s="45">
        <f t="shared" si="473"/>
        <v>0</v>
      </c>
      <c r="ES98" s="45">
        <f t="shared" si="474"/>
        <v>0</v>
      </c>
      <c r="ET98" s="45" t="str">
        <f t="shared" si="475"/>
        <v/>
      </c>
      <c r="EU98" s="45" t="str">
        <f t="shared" si="476"/>
        <v/>
      </c>
      <c r="EV98" s="45" t="str">
        <f t="shared" si="477"/>
        <v/>
      </c>
      <c r="EW98" s="45" t="e">
        <f t="shared" si="478"/>
        <v>#DIV/0!</v>
      </c>
      <c r="EX98" s="45" t="e">
        <f t="shared" si="479"/>
        <v>#DIV/0!</v>
      </c>
      <c r="EY98" s="45" t="e">
        <f t="shared" si="480"/>
        <v>#DIV/0!</v>
      </c>
      <c r="FH98" s="45" t="e">
        <f t="shared" si="481"/>
        <v>#DIV/0!</v>
      </c>
      <c r="FI98" s="45" t="e">
        <f t="shared" si="482"/>
        <v>#DIV/0!</v>
      </c>
      <c r="FJ98" s="45" t="e">
        <f t="shared" si="483"/>
        <v>#DIV/0!</v>
      </c>
      <c r="FK98" s="45" t="e">
        <f t="shared" si="484"/>
        <v>#DIV/0!</v>
      </c>
      <c r="FL98" s="45" t="e">
        <f t="shared" si="485"/>
        <v>#DIV/0!</v>
      </c>
      <c r="FM98" s="45" t="e">
        <f t="shared" si="486"/>
        <v>#DIV/0!</v>
      </c>
      <c r="FN98" s="45" t="e">
        <f t="shared" si="487"/>
        <v>#DIV/0!</v>
      </c>
      <c r="FO98" s="45" t="e">
        <f t="shared" si="488"/>
        <v>#DIV/0!</v>
      </c>
      <c r="FP98" s="45">
        <f t="shared" si="489"/>
        <v>0</v>
      </c>
      <c r="FQ98" s="45">
        <f t="shared" si="490"/>
        <v>0</v>
      </c>
      <c r="FR98" s="45">
        <f t="shared" si="491"/>
        <v>0</v>
      </c>
      <c r="FS98" s="45" t="str">
        <f t="shared" si="492"/>
        <v/>
      </c>
      <c r="FT98" s="45" t="str">
        <f t="shared" si="493"/>
        <v/>
      </c>
      <c r="FU98" s="45" t="str">
        <f t="shared" si="494"/>
        <v/>
      </c>
      <c r="FV98" s="45" t="e">
        <f t="shared" si="495"/>
        <v>#DIV/0!</v>
      </c>
      <c r="FW98" s="45" t="e">
        <f t="shared" si="496"/>
        <v>#DIV/0!</v>
      </c>
      <c r="FX98" s="45" t="e">
        <f t="shared" si="497"/>
        <v>#DIV/0!</v>
      </c>
      <c r="GG98" s="45" t="e">
        <f t="shared" si="498"/>
        <v>#DIV/0!</v>
      </c>
      <c r="GH98" s="45" t="e">
        <f t="shared" si="499"/>
        <v>#DIV/0!</v>
      </c>
      <c r="GI98" s="45" t="e">
        <f t="shared" si="500"/>
        <v>#DIV/0!</v>
      </c>
      <c r="GJ98" s="45" t="e">
        <f t="shared" si="501"/>
        <v>#DIV/0!</v>
      </c>
      <c r="GK98" s="45" t="e">
        <f t="shared" si="502"/>
        <v>#DIV/0!</v>
      </c>
      <c r="GL98" s="45" t="e">
        <f t="shared" si="503"/>
        <v>#DIV/0!</v>
      </c>
      <c r="GM98" s="45" t="e">
        <f t="shared" si="504"/>
        <v>#DIV/0!</v>
      </c>
      <c r="GN98" s="45" t="e">
        <f t="shared" si="505"/>
        <v>#DIV/0!</v>
      </c>
      <c r="GO98" s="45">
        <f t="shared" si="506"/>
        <v>0</v>
      </c>
      <c r="GP98" s="45">
        <f t="shared" si="507"/>
        <v>0</v>
      </c>
      <c r="GQ98" s="45">
        <f t="shared" si="508"/>
        <v>0</v>
      </c>
      <c r="GR98" s="45" t="str">
        <f t="shared" si="509"/>
        <v/>
      </c>
      <c r="GS98" s="45" t="str">
        <f t="shared" si="510"/>
        <v/>
      </c>
      <c r="GT98" s="45" t="str">
        <f t="shared" si="511"/>
        <v/>
      </c>
      <c r="GU98" s="45" t="e">
        <f t="shared" si="512"/>
        <v>#DIV/0!</v>
      </c>
      <c r="GV98" s="45" t="e">
        <f t="shared" si="513"/>
        <v>#DIV/0!</v>
      </c>
      <c r="GW98" s="45" t="e">
        <f t="shared" si="514"/>
        <v>#DIV/0!</v>
      </c>
      <c r="HF98" s="45" t="e">
        <f t="shared" si="515"/>
        <v>#DIV/0!</v>
      </c>
      <c r="HG98" s="45" t="e">
        <f t="shared" si="516"/>
        <v>#DIV/0!</v>
      </c>
      <c r="HH98" s="45" t="e">
        <f t="shared" si="517"/>
        <v>#DIV/0!</v>
      </c>
      <c r="HI98" s="45" t="e">
        <f t="shared" si="518"/>
        <v>#DIV/0!</v>
      </c>
      <c r="HJ98" s="45" t="e">
        <f t="shared" si="519"/>
        <v>#DIV/0!</v>
      </c>
      <c r="HK98" s="45" t="e">
        <f t="shared" si="520"/>
        <v>#DIV/0!</v>
      </c>
      <c r="HL98" s="45" t="e">
        <f t="shared" si="521"/>
        <v>#DIV/0!</v>
      </c>
      <c r="HM98" s="45" t="e">
        <f t="shared" si="522"/>
        <v>#DIV/0!</v>
      </c>
      <c r="HN98" s="45">
        <f t="shared" si="523"/>
        <v>0</v>
      </c>
      <c r="HO98" s="45">
        <f t="shared" si="524"/>
        <v>0</v>
      </c>
      <c r="HP98" s="45">
        <f t="shared" si="525"/>
        <v>0</v>
      </c>
      <c r="HQ98" s="45" t="str">
        <f t="shared" si="526"/>
        <v/>
      </c>
      <c r="HR98" s="45" t="str">
        <f t="shared" si="527"/>
        <v/>
      </c>
      <c r="HS98" s="45" t="str">
        <f t="shared" si="528"/>
        <v/>
      </c>
      <c r="HT98" s="45" t="e">
        <f t="shared" si="529"/>
        <v>#DIV/0!</v>
      </c>
      <c r="HU98" s="45" t="e">
        <f t="shared" si="530"/>
        <v>#DIV/0!</v>
      </c>
      <c r="HV98" s="45" t="e">
        <f t="shared" si="531"/>
        <v>#DIV/0!</v>
      </c>
      <c r="IT98" s="45"/>
      <c r="IW98" s="45"/>
      <c r="IX98" s="45"/>
      <c r="JA98" s="45"/>
      <c r="JD98" s="45"/>
      <c r="JG98" s="45"/>
      <c r="JJ98" s="45"/>
      <c r="JL98" s="45"/>
      <c r="JO98" s="45"/>
      <c r="JP98" s="45"/>
      <c r="JS98" s="45"/>
      <c r="JV98" s="45"/>
      <c r="JY98" s="45"/>
      <c r="KB98" s="45"/>
    </row>
    <row r="99" spans="1:288">
      <c r="A99">
        <v>89</v>
      </c>
      <c r="B99" s="22">
        <v>85</v>
      </c>
      <c r="BE99">
        <f t="shared" si="414"/>
        <v>0</v>
      </c>
      <c r="BF99">
        <f t="shared" si="415"/>
        <v>0</v>
      </c>
      <c r="BG99">
        <f t="shared" si="416"/>
        <v>0</v>
      </c>
      <c r="BH99" t="e">
        <f t="shared" si="417"/>
        <v>#DIV/0!</v>
      </c>
      <c r="BI99" t="e">
        <f t="shared" si="418"/>
        <v>#DIV/0!</v>
      </c>
      <c r="BJ99" t="e">
        <f t="shared" si="419"/>
        <v>#DIV/0!</v>
      </c>
      <c r="BK99" t="e">
        <f t="shared" si="420"/>
        <v>#DIV/0!</v>
      </c>
      <c r="BL99" t="e">
        <f t="shared" si="421"/>
        <v>#DIV/0!</v>
      </c>
      <c r="BM99" t="e">
        <f t="shared" si="422"/>
        <v>#DIV/0!</v>
      </c>
      <c r="BR99" s="45">
        <f t="shared" si="423"/>
        <v>0</v>
      </c>
      <c r="BS99" s="45">
        <f t="shared" si="424"/>
        <v>0</v>
      </c>
      <c r="BT99" s="45">
        <f t="shared" si="425"/>
        <v>0</v>
      </c>
      <c r="BY99" s="45">
        <f t="shared" si="426"/>
        <v>0</v>
      </c>
      <c r="BZ99" s="45">
        <f t="shared" si="427"/>
        <v>0</v>
      </c>
      <c r="CA99" s="45">
        <f t="shared" si="428"/>
        <v>0</v>
      </c>
      <c r="CG99" s="45" t="e">
        <f t="shared" si="429"/>
        <v>#DIV/0!</v>
      </c>
      <c r="CH99" s="45" t="e">
        <f t="shared" si="430"/>
        <v>#DIV/0!</v>
      </c>
      <c r="CI99" s="45" t="e">
        <f t="shared" si="431"/>
        <v>#DIV/0!</v>
      </c>
      <c r="CJ99" s="45" t="e">
        <f t="shared" si="432"/>
        <v>#DIV/0!</v>
      </c>
      <c r="CO99" s="45" t="e">
        <f t="shared" si="433"/>
        <v>#DIV/0!</v>
      </c>
      <c r="CP99" s="45" t="e">
        <f t="shared" si="434"/>
        <v>#DIV/0!</v>
      </c>
      <c r="CQ99" s="45" t="e">
        <f t="shared" si="435"/>
        <v>#DIV/0!</v>
      </c>
      <c r="CR99" s="45" t="e">
        <f t="shared" si="436"/>
        <v>#DIV/0!</v>
      </c>
      <c r="CS99">
        <f t="shared" si="532"/>
        <v>0</v>
      </c>
      <c r="CT99" s="45">
        <f t="shared" si="437"/>
        <v>0</v>
      </c>
      <c r="CU99" s="45">
        <f t="shared" si="438"/>
        <v>0</v>
      </c>
      <c r="CV99" s="45" t="str">
        <f t="shared" si="439"/>
        <v/>
      </c>
      <c r="CW99" s="45" t="str">
        <f t="shared" si="440"/>
        <v/>
      </c>
      <c r="CX99" s="45" t="str">
        <f t="shared" si="441"/>
        <v/>
      </c>
      <c r="CY99" s="45" t="e">
        <f t="shared" si="442"/>
        <v>#DIV/0!</v>
      </c>
      <c r="CZ99" s="45" t="e">
        <f t="shared" si="443"/>
        <v>#DIV/0!</v>
      </c>
      <c r="DA99" s="45" t="e">
        <f t="shared" si="534"/>
        <v>#DIV/0!</v>
      </c>
      <c r="DF99" s="45" t="e">
        <f t="shared" si="444"/>
        <v>#DIV/0!</v>
      </c>
      <c r="DG99" s="45" t="e">
        <f t="shared" si="445"/>
        <v>#DIV/0!</v>
      </c>
      <c r="DH99" s="45" t="e">
        <f t="shared" si="446"/>
        <v>#DIV/0!</v>
      </c>
      <c r="DI99" s="45" t="e">
        <f t="shared" si="447"/>
        <v>#DIV/0!</v>
      </c>
      <c r="DJ99" s="45" t="e">
        <f t="shared" si="448"/>
        <v>#DIV/0!</v>
      </c>
      <c r="DK99" s="45" t="e">
        <f t="shared" si="449"/>
        <v>#DIV/0!</v>
      </c>
      <c r="DL99" s="45" t="e">
        <f t="shared" si="450"/>
        <v>#DIV/0!</v>
      </c>
      <c r="DM99" s="45" t="e">
        <f t="shared" si="451"/>
        <v>#DIV/0!</v>
      </c>
      <c r="DN99" s="45" t="e">
        <f t="shared" si="452"/>
        <v>#DIV/0!</v>
      </c>
      <c r="DO99" s="45" t="e">
        <f t="shared" si="453"/>
        <v>#DIV/0!</v>
      </c>
      <c r="DP99" s="45" t="e">
        <f t="shared" si="454"/>
        <v>#DIV/0!</v>
      </c>
      <c r="DQ99" s="45" t="e">
        <f t="shared" si="455"/>
        <v>#DIV/0!</v>
      </c>
      <c r="DR99">
        <f t="shared" si="533"/>
        <v>0</v>
      </c>
      <c r="DS99" s="45">
        <f t="shared" si="456"/>
        <v>0</v>
      </c>
      <c r="DT99" s="45">
        <f t="shared" si="457"/>
        <v>0</v>
      </c>
      <c r="DU99" s="45" t="str">
        <f t="shared" si="458"/>
        <v/>
      </c>
      <c r="DV99" s="45" t="str">
        <f t="shared" si="459"/>
        <v/>
      </c>
      <c r="DW99" s="45" t="str">
        <f t="shared" si="460"/>
        <v/>
      </c>
      <c r="DX99" s="45" t="e">
        <f t="shared" si="461"/>
        <v>#DIV/0!</v>
      </c>
      <c r="DY99" s="45" t="e">
        <f t="shared" si="462"/>
        <v>#DIV/0!</v>
      </c>
      <c r="DZ99" s="45" t="e">
        <f t="shared" si="463"/>
        <v>#DIV/0!</v>
      </c>
      <c r="EI99" s="45" t="e">
        <f t="shared" si="464"/>
        <v>#DIV/0!</v>
      </c>
      <c r="EJ99" s="45" t="e">
        <f t="shared" si="465"/>
        <v>#DIV/0!</v>
      </c>
      <c r="EK99" s="45" t="e">
        <f t="shared" si="466"/>
        <v>#DIV/0!</v>
      </c>
      <c r="EL99" s="45" t="e">
        <f t="shared" si="467"/>
        <v>#DIV/0!</v>
      </c>
      <c r="EM99" s="45" t="e">
        <f t="shared" si="468"/>
        <v>#DIV/0!</v>
      </c>
      <c r="EN99" s="45" t="e">
        <f t="shared" si="469"/>
        <v>#DIV/0!</v>
      </c>
      <c r="EO99" s="45" t="e">
        <f t="shared" si="470"/>
        <v>#DIV/0!</v>
      </c>
      <c r="EP99" s="45" t="e">
        <f t="shared" si="471"/>
        <v>#DIV/0!</v>
      </c>
      <c r="EQ99" s="45">
        <f t="shared" si="472"/>
        <v>0</v>
      </c>
      <c r="ER99" s="45">
        <f t="shared" si="473"/>
        <v>0</v>
      </c>
      <c r="ES99" s="45">
        <f t="shared" si="474"/>
        <v>0</v>
      </c>
      <c r="ET99" s="45" t="str">
        <f t="shared" si="475"/>
        <v/>
      </c>
      <c r="EU99" s="45" t="str">
        <f t="shared" si="476"/>
        <v/>
      </c>
      <c r="EV99" s="45" t="str">
        <f t="shared" si="477"/>
        <v/>
      </c>
      <c r="EW99" s="45" t="e">
        <f t="shared" si="478"/>
        <v>#DIV/0!</v>
      </c>
      <c r="EX99" s="45" t="e">
        <f t="shared" si="479"/>
        <v>#DIV/0!</v>
      </c>
      <c r="EY99" s="45" t="e">
        <f t="shared" si="480"/>
        <v>#DIV/0!</v>
      </c>
      <c r="FH99" s="45" t="e">
        <f t="shared" si="481"/>
        <v>#DIV/0!</v>
      </c>
      <c r="FI99" s="45" t="e">
        <f t="shared" si="482"/>
        <v>#DIV/0!</v>
      </c>
      <c r="FJ99" s="45" t="e">
        <f t="shared" si="483"/>
        <v>#DIV/0!</v>
      </c>
      <c r="FK99" s="45" t="e">
        <f t="shared" si="484"/>
        <v>#DIV/0!</v>
      </c>
      <c r="FL99" s="45" t="e">
        <f t="shared" si="485"/>
        <v>#DIV/0!</v>
      </c>
      <c r="FM99" s="45" t="e">
        <f t="shared" si="486"/>
        <v>#DIV/0!</v>
      </c>
      <c r="FN99" s="45" t="e">
        <f t="shared" si="487"/>
        <v>#DIV/0!</v>
      </c>
      <c r="FO99" s="45" t="e">
        <f t="shared" si="488"/>
        <v>#DIV/0!</v>
      </c>
      <c r="FP99" s="45">
        <f t="shared" si="489"/>
        <v>0</v>
      </c>
      <c r="FQ99" s="45">
        <f t="shared" si="490"/>
        <v>0</v>
      </c>
      <c r="FR99" s="45">
        <f t="shared" si="491"/>
        <v>0</v>
      </c>
      <c r="FS99" s="45" t="str">
        <f t="shared" si="492"/>
        <v/>
      </c>
      <c r="FT99" s="45" t="str">
        <f t="shared" si="493"/>
        <v/>
      </c>
      <c r="FU99" s="45" t="str">
        <f t="shared" si="494"/>
        <v/>
      </c>
      <c r="FV99" s="45" t="e">
        <f t="shared" si="495"/>
        <v>#DIV/0!</v>
      </c>
      <c r="FW99" s="45" t="e">
        <f t="shared" si="496"/>
        <v>#DIV/0!</v>
      </c>
      <c r="FX99" s="45" t="e">
        <f t="shared" si="497"/>
        <v>#DIV/0!</v>
      </c>
      <c r="GG99" s="45" t="e">
        <f t="shared" si="498"/>
        <v>#DIV/0!</v>
      </c>
      <c r="GH99" s="45" t="e">
        <f t="shared" si="499"/>
        <v>#DIV/0!</v>
      </c>
      <c r="GI99" s="45" t="e">
        <f t="shared" si="500"/>
        <v>#DIV/0!</v>
      </c>
      <c r="GJ99" s="45" t="e">
        <f t="shared" si="501"/>
        <v>#DIV/0!</v>
      </c>
      <c r="GK99" s="45" t="e">
        <f t="shared" si="502"/>
        <v>#DIV/0!</v>
      </c>
      <c r="GL99" s="45" t="e">
        <f t="shared" si="503"/>
        <v>#DIV/0!</v>
      </c>
      <c r="GM99" s="45" t="e">
        <f t="shared" si="504"/>
        <v>#DIV/0!</v>
      </c>
      <c r="GN99" s="45" t="e">
        <f t="shared" si="505"/>
        <v>#DIV/0!</v>
      </c>
      <c r="GO99" s="45">
        <f t="shared" si="506"/>
        <v>0</v>
      </c>
      <c r="GP99" s="45">
        <f t="shared" si="507"/>
        <v>0</v>
      </c>
      <c r="GQ99" s="45">
        <f t="shared" si="508"/>
        <v>0</v>
      </c>
      <c r="GR99" s="45" t="str">
        <f t="shared" si="509"/>
        <v/>
      </c>
      <c r="GS99" s="45" t="str">
        <f t="shared" si="510"/>
        <v/>
      </c>
      <c r="GT99" s="45" t="str">
        <f t="shared" si="511"/>
        <v/>
      </c>
      <c r="GU99" s="45" t="e">
        <f t="shared" si="512"/>
        <v>#DIV/0!</v>
      </c>
      <c r="GV99" s="45" t="e">
        <f t="shared" si="513"/>
        <v>#DIV/0!</v>
      </c>
      <c r="GW99" s="45" t="e">
        <f t="shared" si="514"/>
        <v>#DIV/0!</v>
      </c>
      <c r="HF99" s="45" t="e">
        <f t="shared" si="515"/>
        <v>#DIV/0!</v>
      </c>
      <c r="HG99" s="45" t="e">
        <f t="shared" si="516"/>
        <v>#DIV/0!</v>
      </c>
      <c r="HH99" s="45" t="e">
        <f t="shared" si="517"/>
        <v>#DIV/0!</v>
      </c>
      <c r="HI99" s="45" t="e">
        <f t="shared" si="518"/>
        <v>#DIV/0!</v>
      </c>
      <c r="HJ99" s="45" t="e">
        <f t="shared" si="519"/>
        <v>#DIV/0!</v>
      </c>
      <c r="HK99" s="45" t="e">
        <f t="shared" si="520"/>
        <v>#DIV/0!</v>
      </c>
      <c r="HL99" s="45" t="e">
        <f t="shared" si="521"/>
        <v>#DIV/0!</v>
      </c>
      <c r="HM99" s="45" t="e">
        <f t="shared" si="522"/>
        <v>#DIV/0!</v>
      </c>
      <c r="HN99" s="45">
        <f t="shared" si="523"/>
        <v>0</v>
      </c>
      <c r="HO99" s="45">
        <f t="shared" si="524"/>
        <v>0</v>
      </c>
      <c r="HP99" s="45">
        <f t="shared" si="525"/>
        <v>0</v>
      </c>
      <c r="HQ99" s="45" t="str">
        <f t="shared" si="526"/>
        <v/>
      </c>
      <c r="HR99" s="45" t="str">
        <f t="shared" si="527"/>
        <v/>
      </c>
      <c r="HS99" s="45" t="str">
        <f t="shared" si="528"/>
        <v/>
      </c>
      <c r="HT99" s="45" t="e">
        <f t="shared" si="529"/>
        <v>#DIV/0!</v>
      </c>
      <c r="HU99" s="45" t="e">
        <f t="shared" si="530"/>
        <v>#DIV/0!</v>
      </c>
      <c r="HV99" s="45" t="e">
        <f t="shared" si="531"/>
        <v>#DIV/0!</v>
      </c>
      <c r="IT99" s="45"/>
      <c r="IW99" s="45"/>
      <c r="IX99" s="45"/>
      <c r="JA99" s="45"/>
      <c r="JD99" s="45"/>
      <c r="JG99" s="45"/>
      <c r="JJ99" s="45"/>
      <c r="JL99" s="45"/>
      <c r="JO99" s="45"/>
      <c r="JP99" s="45"/>
      <c r="JS99" s="45"/>
      <c r="JV99" s="45"/>
      <c r="JY99" s="45"/>
      <c r="KB99" s="45"/>
    </row>
    <row r="100" spans="1:288">
      <c r="A100">
        <v>90</v>
      </c>
      <c r="B100" s="38">
        <v>86</v>
      </c>
      <c r="BE100">
        <f t="shared" si="414"/>
        <v>0</v>
      </c>
      <c r="BF100">
        <f t="shared" si="415"/>
        <v>0</v>
      </c>
      <c r="BG100">
        <f t="shared" si="416"/>
        <v>0</v>
      </c>
      <c r="BH100" t="e">
        <f t="shared" si="417"/>
        <v>#DIV/0!</v>
      </c>
      <c r="BI100" t="e">
        <f t="shared" si="418"/>
        <v>#DIV/0!</v>
      </c>
      <c r="BJ100" t="e">
        <f t="shared" si="419"/>
        <v>#DIV/0!</v>
      </c>
      <c r="BK100" t="e">
        <f t="shared" si="420"/>
        <v>#DIV/0!</v>
      </c>
      <c r="BL100" t="e">
        <f t="shared" si="421"/>
        <v>#DIV/0!</v>
      </c>
      <c r="BM100" t="e">
        <f t="shared" si="422"/>
        <v>#DIV/0!</v>
      </c>
      <c r="BR100" s="45">
        <f t="shared" si="423"/>
        <v>0</v>
      </c>
      <c r="BS100" s="45">
        <f t="shared" si="424"/>
        <v>0</v>
      </c>
      <c r="BT100" s="45">
        <f t="shared" si="425"/>
        <v>0</v>
      </c>
      <c r="BY100" s="45">
        <f t="shared" si="426"/>
        <v>0</v>
      </c>
      <c r="BZ100" s="45">
        <f t="shared" si="427"/>
        <v>0</v>
      </c>
      <c r="CA100" s="45">
        <f t="shared" si="428"/>
        <v>0</v>
      </c>
      <c r="CG100" s="45" t="e">
        <f t="shared" si="429"/>
        <v>#DIV/0!</v>
      </c>
      <c r="CH100" s="45" t="e">
        <f t="shared" si="430"/>
        <v>#DIV/0!</v>
      </c>
      <c r="CI100" s="45" t="e">
        <f t="shared" si="431"/>
        <v>#DIV/0!</v>
      </c>
      <c r="CJ100" s="45" t="e">
        <f t="shared" si="432"/>
        <v>#DIV/0!</v>
      </c>
      <c r="CO100" s="45" t="e">
        <f t="shared" si="433"/>
        <v>#DIV/0!</v>
      </c>
      <c r="CP100" s="45" t="e">
        <f t="shared" si="434"/>
        <v>#DIV/0!</v>
      </c>
      <c r="CQ100" s="45" t="e">
        <f t="shared" si="435"/>
        <v>#DIV/0!</v>
      </c>
      <c r="CR100" s="45" t="e">
        <f t="shared" si="436"/>
        <v>#DIV/0!</v>
      </c>
      <c r="CS100">
        <f t="shared" si="532"/>
        <v>0</v>
      </c>
      <c r="CT100" s="45">
        <f t="shared" si="437"/>
        <v>0</v>
      </c>
      <c r="CU100" s="45">
        <f t="shared" si="438"/>
        <v>0</v>
      </c>
      <c r="CV100" s="45" t="str">
        <f t="shared" si="439"/>
        <v/>
      </c>
      <c r="CW100" s="45" t="str">
        <f t="shared" si="440"/>
        <v/>
      </c>
      <c r="CX100" s="45" t="str">
        <f t="shared" si="441"/>
        <v/>
      </c>
      <c r="CY100" s="45" t="e">
        <f t="shared" si="442"/>
        <v>#DIV/0!</v>
      </c>
      <c r="CZ100" s="45" t="e">
        <f t="shared" si="443"/>
        <v>#DIV/0!</v>
      </c>
      <c r="DA100" s="45" t="e">
        <f t="shared" si="534"/>
        <v>#DIV/0!</v>
      </c>
      <c r="DF100" s="45" t="e">
        <f t="shared" si="444"/>
        <v>#DIV/0!</v>
      </c>
      <c r="DG100" s="45" t="e">
        <f t="shared" si="445"/>
        <v>#DIV/0!</v>
      </c>
      <c r="DH100" s="45" t="e">
        <f t="shared" si="446"/>
        <v>#DIV/0!</v>
      </c>
      <c r="DI100" s="45" t="e">
        <f t="shared" si="447"/>
        <v>#DIV/0!</v>
      </c>
      <c r="DJ100" s="45" t="e">
        <f t="shared" si="448"/>
        <v>#DIV/0!</v>
      </c>
      <c r="DK100" s="45" t="e">
        <f t="shared" si="449"/>
        <v>#DIV/0!</v>
      </c>
      <c r="DL100" s="45" t="e">
        <f t="shared" si="450"/>
        <v>#DIV/0!</v>
      </c>
      <c r="DM100" s="45" t="e">
        <f t="shared" si="451"/>
        <v>#DIV/0!</v>
      </c>
      <c r="DN100" s="45" t="e">
        <f t="shared" si="452"/>
        <v>#DIV/0!</v>
      </c>
      <c r="DO100" s="45" t="e">
        <f t="shared" si="453"/>
        <v>#DIV/0!</v>
      </c>
      <c r="DP100" s="45" t="e">
        <f t="shared" si="454"/>
        <v>#DIV/0!</v>
      </c>
      <c r="DQ100" s="45" t="e">
        <f t="shared" si="455"/>
        <v>#DIV/0!</v>
      </c>
      <c r="DR100">
        <f t="shared" si="533"/>
        <v>0</v>
      </c>
      <c r="DS100" s="45">
        <f t="shared" si="456"/>
        <v>0</v>
      </c>
      <c r="DT100" s="45">
        <f t="shared" si="457"/>
        <v>0</v>
      </c>
      <c r="DU100" s="45" t="str">
        <f t="shared" si="458"/>
        <v/>
      </c>
      <c r="DV100" s="45" t="str">
        <f t="shared" si="459"/>
        <v/>
      </c>
      <c r="DW100" s="45" t="str">
        <f t="shared" si="460"/>
        <v/>
      </c>
      <c r="DX100" s="45" t="e">
        <f t="shared" si="461"/>
        <v>#DIV/0!</v>
      </c>
      <c r="DY100" s="45" t="e">
        <f t="shared" si="462"/>
        <v>#DIV/0!</v>
      </c>
      <c r="DZ100" s="45" t="e">
        <f t="shared" si="463"/>
        <v>#DIV/0!</v>
      </c>
      <c r="EI100" s="45" t="e">
        <f t="shared" si="464"/>
        <v>#DIV/0!</v>
      </c>
      <c r="EJ100" s="45" t="e">
        <f t="shared" si="465"/>
        <v>#DIV/0!</v>
      </c>
      <c r="EK100" s="45" t="e">
        <f t="shared" si="466"/>
        <v>#DIV/0!</v>
      </c>
      <c r="EL100" s="45" t="e">
        <f t="shared" si="467"/>
        <v>#DIV/0!</v>
      </c>
      <c r="EM100" s="45" t="e">
        <f t="shared" si="468"/>
        <v>#DIV/0!</v>
      </c>
      <c r="EN100" s="45" t="e">
        <f t="shared" si="469"/>
        <v>#DIV/0!</v>
      </c>
      <c r="EO100" s="45" t="e">
        <f t="shared" si="470"/>
        <v>#DIV/0!</v>
      </c>
      <c r="EP100" s="45" t="e">
        <f t="shared" si="471"/>
        <v>#DIV/0!</v>
      </c>
      <c r="EQ100" s="45">
        <f t="shared" si="472"/>
        <v>0</v>
      </c>
      <c r="ER100" s="45">
        <f t="shared" si="473"/>
        <v>0</v>
      </c>
      <c r="ES100" s="45">
        <f t="shared" si="474"/>
        <v>0</v>
      </c>
      <c r="ET100" s="45" t="str">
        <f t="shared" si="475"/>
        <v/>
      </c>
      <c r="EU100" s="45" t="str">
        <f t="shared" si="476"/>
        <v/>
      </c>
      <c r="EV100" s="45" t="str">
        <f t="shared" si="477"/>
        <v/>
      </c>
      <c r="EW100" s="45" t="e">
        <f t="shared" si="478"/>
        <v>#DIV/0!</v>
      </c>
      <c r="EX100" s="45" t="e">
        <f t="shared" si="479"/>
        <v>#DIV/0!</v>
      </c>
      <c r="EY100" s="45" t="e">
        <f t="shared" si="480"/>
        <v>#DIV/0!</v>
      </c>
      <c r="FH100" s="45" t="e">
        <f t="shared" si="481"/>
        <v>#DIV/0!</v>
      </c>
      <c r="FI100" s="45" t="e">
        <f t="shared" si="482"/>
        <v>#DIV/0!</v>
      </c>
      <c r="FJ100" s="45" t="e">
        <f t="shared" si="483"/>
        <v>#DIV/0!</v>
      </c>
      <c r="FK100" s="45" t="e">
        <f t="shared" si="484"/>
        <v>#DIV/0!</v>
      </c>
      <c r="FL100" s="45" t="e">
        <f t="shared" si="485"/>
        <v>#DIV/0!</v>
      </c>
      <c r="FM100" s="45" t="e">
        <f t="shared" si="486"/>
        <v>#DIV/0!</v>
      </c>
      <c r="FN100" s="45" t="e">
        <f t="shared" si="487"/>
        <v>#DIV/0!</v>
      </c>
      <c r="FO100" s="45" t="e">
        <f t="shared" si="488"/>
        <v>#DIV/0!</v>
      </c>
      <c r="FP100" s="45">
        <f t="shared" si="489"/>
        <v>0</v>
      </c>
      <c r="FQ100" s="45">
        <f t="shared" si="490"/>
        <v>0</v>
      </c>
      <c r="FR100" s="45">
        <f t="shared" si="491"/>
        <v>0</v>
      </c>
      <c r="FS100" s="45" t="str">
        <f t="shared" si="492"/>
        <v/>
      </c>
      <c r="FT100" s="45" t="str">
        <f t="shared" si="493"/>
        <v/>
      </c>
      <c r="FU100" s="45" t="str">
        <f t="shared" si="494"/>
        <v/>
      </c>
      <c r="FV100" s="45" t="e">
        <f t="shared" si="495"/>
        <v>#DIV/0!</v>
      </c>
      <c r="FW100" s="45" t="e">
        <f t="shared" si="496"/>
        <v>#DIV/0!</v>
      </c>
      <c r="FX100" s="45" t="e">
        <f t="shared" si="497"/>
        <v>#DIV/0!</v>
      </c>
      <c r="GG100" s="45" t="e">
        <f t="shared" si="498"/>
        <v>#DIV/0!</v>
      </c>
      <c r="GH100" s="45" t="e">
        <f t="shared" si="499"/>
        <v>#DIV/0!</v>
      </c>
      <c r="GI100" s="45" t="e">
        <f t="shared" si="500"/>
        <v>#DIV/0!</v>
      </c>
      <c r="GJ100" s="45" t="e">
        <f t="shared" si="501"/>
        <v>#DIV/0!</v>
      </c>
      <c r="GK100" s="45" t="e">
        <f t="shared" si="502"/>
        <v>#DIV/0!</v>
      </c>
      <c r="GL100" s="45" t="e">
        <f t="shared" si="503"/>
        <v>#DIV/0!</v>
      </c>
      <c r="GM100" s="45" t="e">
        <f t="shared" si="504"/>
        <v>#DIV/0!</v>
      </c>
      <c r="GN100" s="45" t="e">
        <f t="shared" si="505"/>
        <v>#DIV/0!</v>
      </c>
      <c r="GO100" s="45">
        <f t="shared" si="506"/>
        <v>0</v>
      </c>
      <c r="GP100" s="45">
        <f t="shared" si="507"/>
        <v>0</v>
      </c>
      <c r="GQ100" s="45">
        <f t="shared" si="508"/>
        <v>0</v>
      </c>
      <c r="GR100" s="45" t="str">
        <f t="shared" si="509"/>
        <v/>
      </c>
      <c r="GS100" s="45" t="str">
        <f t="shared" si="510"/>
        <v/>
      </c>
      <c r="GT100" s="45" t="str">
        <f t="shared" si="511"/>
        <v/>
      </c>
      <c r="GU100" s="45" t="e">
        <f t="shared" si="512"/>
        <v>#DIV/0!</v>
      </c>
      <c r="GV100" s="45" t="e">
        <f t="shared" si="513"/>
        <v>#DIV/0!</v>
      </c>
      <c r="GW100" s="45" t="e">
        <f t="shared" si="514"/>
        <v>#DIV/0!</v>
      </c>
      <c r="HF100" s="45" t="e">
        <f t="shared" si="515"/>
        <v>#DIV/0!</v>
      </c>
      <c r="HG100" s="45" t="e">
        <f t="shared" si="516"/>
        <v>#DIV/0!</v>
      </c>
      <c r="HH100" s="45" t="e">
        <f t="shared" si="517"/>
        <v>#DIV/0!</v>
      </c>
      <c r="HI100" s="45" t="e">
        <f t="shared" si="518"/>
        <v>#DIV/0!</v>
      </c>
      <c r="HJ100" s="45" t="e">
        <f t="shared" si="519"/>
        <v>#DIV/0!</v>
      </c>
      <c r="HK100" s="45" t="e">
        <f t="shared" si="520"/>
        <v>#DIV/0!</v>
      </c>
      <c r="HL100" s="45" t="e">
        <f t="shared" si="521"/>
        <v>#DIV/0!</v>
      </c>
      <c r="HM100" s="45" t="e">
        <f t="shared" si="522"/>
        <v>#DIV/0!</v>
      </c>
      <c r="HN100" s="45">
        <f t="shared" si="523"/>
        <v>0</v>
      </c>
      <c r="HO100" s="45">
        <f t="shared" si="524"/>
        <v>0</v>
      </c>
      <c r="HP100" s="45">
        <f t="shared" si="525"/>
        <v>0</v>
      </c>
      <c r="HQ100" s="45" t="str">
        <f t="shared" si="526"/>
        <v/>
      </c>
      <c r="HR100" s="45" t="str">
        <f t="shared" si="527"/>
        <v/>
      </c>
      <c r="HS100" s="45" t="str">
        <f t="shared" si="528"/>
        <v/>
      </c>
      <c r="HT100" s="45" t="e">
        <f t="shared" si="529"/>
        <v>#DIV/0!</v>
      </c>
      <c r="HU100" s="45" t="e">
        <f t="shared" si="530"/>
        <v>#DIV/0!</v>
      </c>
      <c r="HV100" s="45" t="e">
        <f t="shared" si="531"/>
        <v>#DIV/0!</v>
      </c>
      <c r="IT100" s="45"/>
      <c r="IW100" s="45"/>
      <c r="IX100" s="45"/>
      <c r="JA100" s="45"/>
      <c r="JD100" s="45"/>
      <c r="JG100" s="45"/>
      <c r="JJ100" s="45"/>
      <c r="JL100" s="45"/>
      <c r="JO100" s="45"/>
      <c r="JP100" s="45"/>
      <c r="JS100" s="45"/>
      <c r="JV100" s="45"/>
      <c r="JY100" s="45"/>
      <c r="KB100" s="45"/>
    </row>
    <row r="101" spans="1:288">
      <c r="A101">
        <v>91</v>
      </c>
      <c r="B101" s="38">
        <v>87</v>
      </c>
      <c r="BE101">
        <f t="shared" si="414"/>
        <v>0</v>
      </c>
      <c r="BF101">
        <f t="shared" si="415"/>
        <v>0</v>
      </c>
      <c r="BG101">
        <f t="shared" si="416"/>
        <v>0</v>
      </c>
      <c r="BH101" t="e">
        <f t="shared" si="417"/>
        <v>#DIV/0!</v>
      </c>
      <c r="BI101" t="e">
        <f t="shared" si="418"/>
        <v>#DIV/0!</v>
      </c>
      <c r="BJ101" t="e">
        <f t="shared" si="419"/>
        <v>#DIV/0!</v>
      </c>
      <c r="BK101" t="e">
        <f t="shared" si="420"/>
        <v>#DIV/0!</v>
      </c>
      <c r="BL101" t="e">
        <f t="shared" si="421"/>
        <v>#DIV/0!</v>
      </c>
      <c r="BM101" t="e">
        <f t="shared" si="422"/>
        <v>#DIV/0!</v>
      </c>
      <c r="BR101" s="45">
        <f t="shared" si="423"/>
        <v>0</v>
      </c>
      <c r="BS101" s="45">
        <f t="shared" si="424"/>
        <v>0</v>
      </c>
      <c r="BT101" s="45">
        <f t="shared" si="425"/>
        <v>0</v>
      </c>
      <c r="BY101" s="45">
        <f t="shared" si="426"/>
        <v>0</v>
      </c>
      <c r="BZ101" s="45">
        <f t="shared" si="427"/>
        <v>0</v>
      </c>
      <c r="CA101" s="45">
        <f t="shared" si="428"/>
        <v>0</v>
      </c>
      <c r="CG101" s="45" t="e">
        <f t="shared" si="429"/>
        <v>#DIV/0!</v>
      </c>
      <c r="CH101" s="45" t="e">
        <f t="shared" si="430"/>
        <v>#DIV/0!</v>
      </c>
      <c r="CI101" s="45" t="e">
        <f t="shared" si="431"/>
        <v>#DIV/0!</v>
      </c>
      <c r="CJ101" s="45" t="e">
        <f t="shared" si="432"/>
        <v>#DIV/0!</v>
      </c>
      <c r="CO101" s="45" t="e">
        <f t="shared" si="433"/>
        <v>#DIV/0!</v>
      </c>
      <c r="CP101" s="45" t="e">
        <f t="shared" si="434"/>
        <v>#DIV/0!</v>
      </c>
      <c r="CQ101" s="45" t="e">
        <f t="shared" si="435"/>
        <v>#DIV/0!</v>
      </c>
      <c r="CR101" s="45" t="e">
        <f t="shared" si="436"/>
        <v>#DIV/0!</v>
      </c>
      <c r="CS101">
        <f t="shared" si="532"/>
        <v>0</v>
      </c>
      <c r="CT101" s="45">
        <f t="shared" si="437"/>
        <v>0</v>
      </c>
      <c r="CU101" s="45">
        <f t="shared" si="438"/>
        <v>0</v>
      </c>
      <c r="CV101" s="45" t="str">
        <f t="shared" si="439"/>
        <v/>
      </c>
      <c r="CW101" s="45" t="str">
        <f t="shared" si="440"/>
        <v/>
      </c>
      <c r="CX101" s="45" t="str">
        <f t="shared" si="441"/>
        <v/>
      </c>
      <c r="CY101" s="45" t="e">
        <f t="shared" si="442"/>
        <v>#DIV/0!</v>
      </c>
      <c r="CZ101" s="45" t="e">
        <f t="shared" si="443"/>
        <v>#DIV/0!</v>
      </c>
      <c r="DA101" s="45" t="e">
        <f t="shared" si="534"/>
        <v>#DIV/0!</v>
      </c>
      <c r="DF101" s="45" t="e">
        <f t="shared" si="444"/>
        <v>#DIV/0!</v>
      </c>
      <c r="DG101" s="45" t="e">
        <f t="shared" si="445"/>
        <v>#DIV/0!</v>
      </c>
      <c r="DH101" s="45" t="e">
        <f t="shared" si="446"/>
        <v>#DIV/0!</v>
      </c>
      <c r="DI101" s="45" t="e">
        <f t="shared" si="447"/>
        <v>#DIV/0!</v>
      </c>
      <c r="DJ101" s="45" t="e">
        <f t="shared" si="448"/>
        <v>#DIV/0!</v>
      </c>
      <c r="DK101" s="45" t="e">
        <f t="shared" si="449"/>
        <v>#DIV/0!</v>
      </c>
      <c r="DL101" s="45" t="e">
        <f t="shared" si="450"/>
        <v>#DIV/0!</v>
      </c>
      <c r="DM101" s="45" t="e">
        <f t="shared" si="451"/>
        <v>#DIV/0!</v>
      </c>
      <c r="DN101" s="45" t="e">
        <f t="shared" si="452"/>
        <v>#DIV/0!</v>
      </c>
      <c r="DO101" s="45" t="e">
        <f t="shared" si="453"/>
        <v>#DIV/0!</v>
      </c>
      <c r="DP101" s="45" t="e">
        <f t="shared" si="454"/>
        <v>#DIV/0!</v>
      </c>
      <c r="DQ101" s="45" t="e">
        <f t="shared" si="455"/>
        <v>#DIV/0!</v>
      </c>
      <c r="DR101">
        <f t="shared" si="533"/>
        <v>0</v>
      </c>
      <c r="DS101" s="45">
        <f t="shared" si="456"/>
        <v>0</v>
      </c>
      <c r="DT101" s="45">
        <f t="shared" si="457"/>
        <v>0</v>
      </c>
      <c r="DU101" s="45" t="str">
        <f t="shared" si="458"/>
        <v/>
      </c>
      <c r="DV101" s="45" t="str">
        <f t="shared" si="459"/>
        <v/>
      </c>
      <c r="DW101" s="45" t="str">
        <f t="shared" si="460"/>
        <v/>
      </c>
      <c r="DX101" s="45" t="e">
        <f t="shared" si="461"/>
        <v>#DIV/0!</v>
      </c>
      <c r="DY101" s="45" t="e">
        <f t="shared" si="462"/>
        <v>#DIV/0!</v>
      </c>
      <c r="DZ101" s="45" t="e">
        <f t="shared" si="463"/>
        <v>#DIV/0!</v>
      </c>
      <c r="EI101" s="45" t="e">
        <f t="shared" si="464"/>
        <v>#DIV/0!</v>
      </c>
      <c r="EJ101" s="45" t="e">
        <f t="shared" si="465"/>
        <v>#DIV/0!</v>
      </c>
      <c r="EK101" s="45" t="e">
        <f t="shared" si="466"/>
        <v>#DIV/0!</v>
      </c>
      <c r="EL101" s="45" t="e">
        <f t="shared" si="467"/>
        <v>#DIV/0!</v>
      </c>
      <c r="EM101" s="45" t="e">
        <f t="shared" si="468"/>
        <v>#DIV/0!</v>
      </c>
      <c r="EN101" s="45" t="e">
        <f t="shared" si="469"/>
        <v>#DIV/0!</v>
      </c>
      <c r="EO101" s="45" t="e">
        <f t="shared" si="470"/>
        <v>#DIV/0!</v>
      </c>
      <c r="EP101" s="45" t="e">
        <f t="shared" si="471"/>
        <v>#DIV/0!</v>
      </c>
      <c r="EQ101" s="45">
        <f t="shared" si="472"/>
        <v>0</v>
      </c>
      <c r="ER101" s="45">
        <f t="shared" si="473"/>
        <v>0</v>
      </c>
      <c r="ES101" s="45">
        <f t="shared" si="474"/>
        <v>0</v>
      </c>
      <c r="ET101" s="45" t="str">
        <f t="shared" si="475"/>
        <v/>
      </c>
      <c r="EU101" s="45" t="str">
        <f t="shared" si="476"/>
        <v/>
      </c>
      <c r="EV101" s="45" t="str">
        <f t="shared" si="477"/>
        <v/>
      </c>
      <c r="EW101" s="45" t="e">
        <f t="shared" si="478"/>
        <v>#DIV/0!</v>
      </c>
      <c r="EX101" s="45" t="e">
        <f t="shared" si="479"/>
        <v>#DIV/0!</v>
      </c>
      <c r="EY101" s="45" t="e">
        <f t="shared" si="480"/>
        <v>#DIV/0!</v>
      </c>
      <c r="FH101" s="45" t="e">
        <f t="shared" si="481"/>
        <v>#DIV/0!</v>
      </c>
      <c r="FI101" s="45" t="e">
        <f t="shared" si="482"/>
        <v>#DIV/0!</v>
      </c>
      <c r="FJ101" s="45" t="e">
        <f t="shared" si="483"/>
        <v>#DIV/0!</v>
      </c>
      <c r="FK101" s="45" t="e">
        <f t="shared" si="484"/>
        <v>#DIV/0!</v>
      </c>
      <c r="FL101" s="45" t="e">
        <f t="shared" si="485"/>
        <v>#DIV/0!</v>
      </c>
      <c r="FM101" s="45" t="e">
        <f t="shared" si="486"/>
        <v>#DIV/0!</v>
      </c>
      <c r="FN101" s="45" t="e">
        <f t="shared" si="487"/>
        <v>#DIV/0!</v>
      </c>
      <c r="FO101" s="45" t="e">
        <f t="shared" si="488"/>
        <v>#DIV/0!</v>
      </c>
      <c r="FP101" s="45">
        <f t="shared" si="489"/>
        <v>0</v>
      </c>
      <c r="FQ101" s="45">
        <f t="shared" si="490"/>
        <v>0</v>
      </c>
      <c r="FR101" s="45">
        <f t="shared" si="491"/>
        <v>0</v>
      </c>
      <c r="FS101" s="45" t="str">
        <f t="shared" si="492"/>
        <v/>
      </c>
      <c r="FT101" s="45" t="str">
        <f t="shared" si="493"/>
        <v/>
      </c>
      <c r="FU101" s="45" t="str">
        <f t="shared" si="494"/>
        <v/>
      </c>
      <c r="FV101" s="45" t="e">
        <f t="shared" si="495"/>
        <v>#DIV/0!</v>
      </c>
      <c r="FW101" s="45" t="e">
        <f t="shared" si="496"/>
        <v>#DIV/0!</v>
      </c>
      <c r="FX101" s="45" t="e">
        <f t="shared" si="497"/>
        <v>#DIV/0!</v>
      </c>
      <c r="GG101" s="45" t="e">
        <f t="shared" si="498"/>
        <v>#DIV/0!</v>
      </c>
      <c r="GH101" s="45" t="e">
        <f t="shared" si="499"/>
        <v>#DIV/0!</v>
      </c>
      <c r="GI101" s="45" t="e">
        <f t="shared" si="500"/>
        <v>#DIV/0!</v>
      </c>
      <c r="GJ101" s="45" t="e">
        <f t="shared" si="501"/>
        <v>#DIV/0!</v>
      </c>
      <c r="GK101" s="45" t="e">
        <f t="shared" si="502"/>
        <v>#DIV/0!</v>
      </c>
      <c r="GL101" s="45" t="e">
        <f t="shared" si="503"/>
        <v>#DIV/0!</v>
      </c>
      <c r="GM101" s="45" t="e">
        <f t="shared" si="504"/>
        <v>#DIV/0!</v>
      </c>
      <c r="GN101" s="45" t="e">
        <f t="shared" si="505"/>
        <v>#DIV/0!</v>
      </c>
      <c r="GO101" s="45">
        <f t="shared" si="506"/>
        <v>0</v>
      </c>
      <c r="GP101" s="45">
        <f t="shared" si="507"/>
        <v>0</v>
      </c>
      <c r="GQ101" s="45">
        <f t="shared" si="508"/>
        <v>0</v>
      </c>
      <c r="GR101" s="45" t="str">
        <f t="shared" si="509"/>
        <v/>
      </c>
      <c r="GS101" s="45" t="str">
        <f t="shared" si="510"/>
        <v/>
      </c>
      <c r="GT101" s="45" t="str">
        <f t="shared" si="511"/>
        <v/>
      </c>
      <c r="GU101" s="45" t="e">
        <f t="shared" si="512"/>
        <v>#DIV/0!</v>
      </c>
      <c r="GV101" s="45" t="e">
        <f t="shared" si="513"/>
        <v>#DIV/0!</v>
      </c>
      <c r="GW101" s="45" t="e">
        <f t="shared" si="514"/>
        <v>#DIV/0!</v>
      </c>
      <c r="HF101" s="45" t="e">
        <f t="shared" si="515"/>
        <v>#DIV/0!</v>
      </c>
      <c r="HG101" s="45" t="e">
        <f t="shared" si="516"/>
        <v>#DIV/0!</v>
      </c>
      <c r="HH101" s="45" t="e">
        <f t="shared" si="517"/>
        <v>#DIV/0!</v>
      </c>
      <c r="HI101" s="45" t="e">
        <f t="shared" si="518"/>
        <v>#DIV/0!</v>
      </c>
      <c r="HJ101" s="45" t="e">
        <f t="shared" si="519"/>
        <v>#DIV/0!</v>
      </c>
      <c r="HK101" s="45" t="e">
        <f t="shared" si="520"/>
        <v>#DIV/0!</v>
      </c>
      <c r="HL101" s="45" t="e">
        <f t="shared" si="521"/>
        <v>#DIV/0!</v>
      </c>
      <c r="HM101" s="45" t="e">
        <f t="shared" si="522"/>
        <v>#DIV/0!</v>
      </c>
      <c r="HN101" s="45">
        <f t="shared" si="523"/>
        <v>0</v>
      </c>
      <c r="HO101" s="45">
        <f t="shared" si="524"/>
        <v>0</v>
      </c>
      <c r="HP101" s="45">
        <f t="shared" si="525"/>
        <v>0</v>
      </c>
      <c r="HQ101" s="45" t="str">
        <f t="shared" si="526"/>
        <v/>
      </c>
      <c r="HR101" s="45" t="str">
        <f t="shared" si="527"/>
        <v/>
      </c>
      <c r="HS101" s="45" t="str">
        <f t="shared" si="528"/>
        <v/>
      </c>
      <c r="HT101" s="45" t="e">
        <f t="shared" si="529"/>
        <v>#DIV/0!</v>
      </c>
      <c r="HU101" s="45" t="e">
        <f t="shared" si="530"/>
        <v>#DIV/0!</v>
      </c>
      <c r="HV101" s="45" t="e">
        <f t="shared" si="531"/>
        <v>#DIV/0!</v>
      </c>
      <c r="IT101" s="45"/>
      <c r="IW101" s="45"/>
      <c r="IX101" s="45"/>
      <c r="JA101" s="45"/>
      <c r="JD101" s="45"/>
      <c r="JG101" s="45"/>
      <c r="JJ101" s="45"/>
      <c r="JL101" s="45"/>
      <c r="JO101" s="45"/>
      <c r="JP101" s="45"/>
      <c r="JS101" s="45"/>
      <c r="JV101" s="45"/>
      <c r="JY101" s="45"/>
      <c r="KB101" s="45"/>
    </row>
    <row r="102" spans="1:288">
      <c r="A102">
        <v>92</v>
      </c>
      <c r="B102" s="22">
        <v>88</v>
      </c>
      <c r="BE102">
        <f t="shared" si="414"/>
        <v>0</v>
      </c>
      <c r="BF102">
        <f t="shared" si="415"/>
        <v>0</v>
      </c>
      <c r="BG102">
        <f t="shared" si="416"/>
        <v>0</v>
      </c>
      <c r="BH102" t="e">
        <f t="shared" si="417"/>
        <v>#DIV/0!</v>
      </c>
      <c r="BI102" t="e">
        <f t="shared" si="418"/>
        <v>#DIV/0!</v>
      </c>
      <c r="BJ102" t="e">
        <f t="shared" si="419"/>
        <v>#DIV/0!</v>
      </c>
      <c r="BK102" t="e">
        <f t="shared" si="420"/>
        <v>#DIV/0!</v>
      </c>
      <c r="BL102" t="e">
        <f t="shared" si="421"/>
        <v>#DIV/0!</v>
      </c>
      <c r="BM102" t="e">
        <f t="shared" si="422"/>
        <v>#DIV/0!</v>
      </c>
      <c r="BR102" s="45">
        <f t="shared" si="423"/>
        <v>0</v>
      </c>
      <c r="BS102" s="45">
        <f t="shared" si="424"/>
        <v>0</v>
      </c>
      <c r="BT102" s="45">
        <f t="shared" si="425"/>
        <v>0</v>
      </c>
      <c r="BY102" s="45">
        <f t="shared" si="426"/>
        <v>0</v>
      </c>
      <c r="BZ102" s="45">
        <f t="shared" si="427"/>
        <v>0</v>
      </c>
      <c r="CA102" s="45">
        <f t="shared" si="428"/>
        <v>0</v>
      </c>
      <c r="CG102" s="45" t="e">
        <f t="shared" si="429"/>
        <v>#DIV/0!</v>
      </c>
      <c r="CH102" s="45" t="e">
        <f t="shared" si="430"/>
        <v>#DIV/0!</v>
      </c>
      <c r="CI102" s="45" t="e">
        <f t="shared" si="431"/>
        <v>#DIV/0!</v>
      </c>
      <c r="CJ102" s="45" t="e">
        <f t="shared" si="432"/>
        <v>#DIV/0!</v>
      </c>
      <c r="CO102" s="45" t="e">
        <f t="shared" si="433"/>
        <v>#DIV/0!</v>
      </c>
      <c r="CP102" s="45" t="e">
        <f t="shared" si="434"/>
        <v>#DIV/0!</v>
      </c>
      <c r="CQ102" s="45" t="e">
        <f t="shared" si="435"/>
        <v>#DIV/0!</v>
      </c>
      <c r="CR102" s="45" t="e">
        <f t="shared" si="436"/>
        <v>#DIV/0!</v>
      </c>
      <c r="CS102">
        <f t="shared" si="532"/>
        <v>0</v>
      </c>
      <c r="CT102" s="45">
        <f t="shared" si="437"/>
        <v>0</v>
      </c>
      <c r="CU102" s="45">
        <f t="shared" si="438"/>
        <v>0</v>
      </c>
      <c r="CV102" s="45" t="str">
        <f t="shared" si="439"/>
        <v/>
      </c>
      <c r="CW102" s="45" t="str">
        <f t="shared" si="440"/>
        <v/>
      </c>
      <c r="CX102" s="45" t="str">
        <f t="shared" si="441"/>
        <v/>
      </c>
      <c r="CY102" s="45" t="e">
        <f t="shared" si="442"/>
        <v>#DIV/0!</v>
      </c>
      <c r="CZ102" s="45" t="e">
        <f t="shared" si="443"/>
        <v>#DIV/0!</v>
      </c>
      <c r="DA102" s="45" t="e">
        <f t="shared" si="534"/>
        <v>#DIV/0!</v>
      </c>
      <c r="DF102" s="45" t="e">
        <f t="shared" si="444"/>
        <v>#DIV/0!</v>
      </c>
      <c r="DG102" s="45" t="e">
        <f t="shared" si="445"/>
        <v>#DIV/0!</v>
      </c>
      <c r="DH102" s="45" t="e">
        <f t="shared" si="446"/>
        <v>#DIV/0!</v>
      </c>
      <c r="DI102" s="45" t="e">
        <f t="shared" si="447"/>
        <v>#DIV/0!</v>
      </c>
      <c r="DJ102" s="45" t="e">
        <f t="shared" si="448"/>
        <v>#DIV/0!</v>
      </c>
      <c r="DK102" s="45" t="e">
        <f t="shared" si="449"/>
        <v>#DIV/0!</v>
      </c>
      <c r="DL102" s="45" t="e">
        <f t="shared" si="450"/>
        <v>#DIV/0!</v>
      </c>
      <c r="DM102" s="45" t="e">
        <f t="shared" si="451"/>
        <v>#DIV/0!</v>
      </c>
      <c r="DN102" s="45" t="e">
        <f t="shared" si="452"/>
        <v>#DIV/0!</v>
      </c>
      <c r="DO102" s="45" t="e">
        <f t="shared" si="453"/>
        <v>#DIV/0!</v>
      </c>
      <c r="DP102" s="45" t="e">
        <f t="shared" si="454"/>
        <v>#DIV/0!</v>
      </c>
      <c r="DQ102" s="45" t="e">
        <f t="shared" si="455"/>
        <v>#DIV/0!</v>
      </c>
      <c r="DR102">
        <f t="shared" si="533"/>
        <v>0</v>
      </c>
      <c r="DS102" s="45">
        <f t="shared" si="456"/>
        <v>0</v>
      </c>
      <c r="DT102" s="45">
        <f t="shared" si="457"/>
        <v>0</v>
      </c>
      <c r="DU102" s="45" t="str">
        <f t="shared" si="458"/>
        <v/>
      </c>
      <c r="DV102" s="45" t="str">
        <f t="shared" si="459"/>
        <v/>
      </c>
      <c r="DW102" s="45" t="str">
        <f t="shared" si="460"/>
        <v/>
      </c>
      <c r="DX102" s="45" t="e">
        <f t="shared" si="461"/>
        <v>#DIV/0!</v>
      </c>
      <c r="DY102" s="45" t="e">
        <f t="shared" si="462"/>
        <v>#DIV/0!</v>
      </c>
      <c r="DZ102" s="45" t="e">
        <f t="shared" si="463"/>
        <v>#DIV/0!</v>
      </c>
      <c r="EI102" s="45" t="e">
        <f t="shared" si="464"/>
        <v>#DIV/0!</v>
      </c>
      <c r="EJ102" s="45" t="e">
        <f t="shared" si="465"/>
        <v>#DIV/0!</v>
      </c>
      <c r="EK102" s="45" t="e">
        <f t="shared" si="466"/>
        <v>#DIV/0!</v>
      </c>
      <c r="EL102" s="45" t="e">
        <f t="shared" si="467"/>
        <v>#DIV/0!</v>
      </c>
      <c r="EM102" s="45" t="e">
        <f t="shared" si="468"/>
        <v>#DIV/0!</v>
      </c>
      <c r="EN102" s="45" t="e">
        <f t="shared" si="469"/>
        <v>#DIV/0!</v>
      </c>
      <c r="EO102" s="45" t="e">
        <f t="shared" si="470"/>
        <v>#DIV/0!</v>
      </c>
      <c r="EP102" s="45" t="e">
        <f t="shared" si="471"/>
        <v>#DIV/0!</v>
      </c>
      <c r="EQ102" s="45">
        <f t="shared" si="472"/>
        <v>0</v>
      </c>
      <c r="ER102" s="45">
        <f t="shared" si="473"/>
        <v>0</v>
      </c>
      <c r="ES102" s="45">
        <f t="shared" si="474"/>
        <v>0</v>
      </c>
      <c r="ET102" s="45" t="str">
        <f t="shared" si="475"/>
        <v/>
      </c>
      <c r="EU102" s="45" t="str">
        <f t="shared" si="476"/>
        <v/>
      </c>
      <c r="EV102" s="45" t="str">
        <f t="shared" si="477"/>
        <v/>
      </c>
      <c r="EW102" s="45" t="e">
        <f t="shared" si="478"/>
        <v>#DIV/0!</v>
      </c>
      <c r="EX102" s="45" t="e">
        <f t="shared" si="479"/>
        <v>#DIV/0!</v>
      </c>
      <c r="EY102" s="45" t="e">
        <f t="shared" si="480"/>
        <v>#DIV/0!</v>
      </c>
      <c r="FH102" s="45" t="e">
        <f t="shared" si="481"/>
        <v>#DIV/0!</v>
      </c>
      <c r="FI102" s="45" t="e">
        <f t="shared" si="482"/>
        <v>#DIV/0!</v>
      </c>
      <c r="FJ102" s="45" t="e">
        <f t="shared" si="483"/>
        <v>#DIV/0!</v>
      </c>
      <c r="FK102" s="45" t="e">
        <f t="shared" si="484"/>
        <v>#DIV/0!</v>
      </c>
      <c r="FL102" s="45" t="e">
        <f t="shared" si="485"/>
        <v>#DIV/0!</v>
      </c>
      <c r="FM102" s="45" t="e">
        <f t="shared" si="486"/>
        <v>#DIV/0!</v>
      </c>
      <c r="FN102" s="45" t="e">
        <f t="shared" si="487"/>
        <v>#DIV/0!</v>
      </c>
      <c r="FO102" s="45" t="e">
        <f t="shared" si="488"/>
        <v>#DIV/0!</v>
      </c>
      <c r="FP102" s="45">
        <f t="shared" si="489"/>
        <v>0</v>
      </c>
      <c r="FQ102" s="45">
        <f t="shared" si="490"/>
        <v>0</v>
      </c>
      <c r="FR102" s="45">
        <f t="shared" si="491"/>
        <v>0</v>
      </c>
      <c r="FS102" s="45" t="str">
        <f t="shared" si="492"/>
        <v/>
      </c>
      <c r="FT102" s="45" t="str">
        <f t="shared" si="493"/>
        <v/>
      </c>
      <c r="FU102" s="45" t="str">
        <f t="shared" si="494"/>
        <v/>
      </c>
      <c r="FV102" s="45" t="e">
        <f t="shared" si="495"/>
        <v>#DIV/0!</v>
      </c>
      <c r="FW102" s="45" t="e">
        <f t="shared" si="496"/>
        <v>#DIV/0!</v>
      </c>
      <c r="FX102" s="45" t="e">
        <f t="shared" si="497"/>
        <v>#DIV/0!</v>
      </c>
      <c r="GG102" s="45" t="e">
        <f t="shared" si="498"/>
        <v>#DIV/0!</v>
      </c>
      <c r="GH102" s="45" t="e">
        <f t="shared" si="499"/>
        <v>#DIV/0!</v>
      </c>
      <c r="GI102" s="45" t="e">
        <f t="shared" si="500"/>
        <v>#DIV/0!</v>
      </c>
      <c r="GJ102" s="45" t="e">
        <f t="shared" si="501"/>
        <v>#DIV/0!</v>
      </c>
      <c r="GK102" s="45" t="e">
        <f t="shared" si="502"/>
        <v>#DIV/0!</v>
      </c>
      <c r="GL102" s="45" t="e">
        <f t="shared" si="503"/>
        <v>#DIV/0!</v>
      </c>
      <c r="GM102" s="45" t="e">
        <f t="shared" si="504"/>
        <v>#DIV/0!</v>
      </c>
      <c r="GN102" s="45" t="e">
        <f t="shared" si="505"/>
        <v>#DIV/0!</v>
      </c>
      <c r="GO102" s="45">
        <f t="shared" si="506"/>
        <v>0</v>
      </c>
      <c r="GP102" s="45">
        <f t="shared" si="507"/>
        <v>0</v>
      </c>
      <c r="GQ102" s="45">
        <f t="shared" si="508"/>
        <v>0</v>
      </c>
      <c r="GR102" s="45" t="str">
        <f t="shared" si="509"/>
        <v/>
      </c>
      <c r="GS102" s="45" t="str">
        <f t="shared" si="510"/>
        <v/>
      </c>
      <c r="GT102" s="45" t="str">
        <f t="shared" si="511"/>
        <v/>
      </c>
      <c r="GU102" s="45" t="e">
        <f t="shared" si="512"/>
        <v>#DIV/0!</v>
      </c>
      <c r="GV102" s="45" t="e">
        <f t="shared" si="513"/>
        <v>#DIV/0!</v>
      </c>
      <c r="GW102" s="45" t="e">
        <f t="shared" si="514"/>
        <v>#DIV/0!</v>
      </c>
      <c r="HF102" s="45" t="e">
        <f t="shared" si="515"/>
        <v>#DIV/0!</v>
      </c>
      <c r="HG102" s="45" t="e">
        <f t="shared" si="516"/>
        <v>#DIV/0!</v>
      </c>
      <c r="HH102" s="45" t="e">
        <f t="shared" si="517"/>
        <v>#DIV/0!</v>
      </c>
      <c r="HI102" s="45" t="e">
        <f t="shared" si="518"/>
        <v>#DIV/0!</v>
      </c>
      <c r="HJ102" s="45" t="e">
        <f t="shared" si="519"/>
        <v>#DIV/0!</v>
      </c>
      <c r="HK102" s="45" t="e">
        <f t="shared" si="520"/>
        <v>#DIV/0!</v>
      </c>
      <c r="HL102" s="45" t="e">
        <f t="shared" si="521"/>
        <v>#DIV/0!</v>
      </c>
      <c r="HM102" s="45" t="e">
        <f t="shared" si="522"/>
        <v>#DIV/0!</v>
      </c>
      <c r="HN102" s="45">
        <f t="shared" si="523"/>
        <v>0</v>
      </c>
      <c r="HO102" s="45">
        <f t="shared" si="524"/>
        <v>0</v>
      </c>
      <c r="HP102" s="45">
        <f t="shared" si="525"/>
        <v>0</v>
      </c>
      <c r="HQ102" s="45" t="str">
        <f t="shared" si="526"/>
        <v/>
      </c>
      <c r="HR102" s="45" t="str">
        <f t="shared" si="527"/>
        <v/>
      </c>
      <c r="HS102" s="45" t="str">
        <f t="shared" si="528"/>
        <v/>
      </c>
      <c r="HT102" s="45" t="e">
        <f t="shared" si="529"/>
        <v>#DIV/0!</v>
      </c>
      <c r="HU102" s="45" t="e">
        <f t="shared" si="530"/>
        <v>#DIV/0!</v>
      </c>
      <c r="HV102" s="45" t="e">
        <f t="shared" si="531"/>
        <v>#DIV/0!</v>
      </c>
      <c r="IT102" s="45"/>
      <c r="IW102" s="45"/>
      <c r="IX102" s="45"/>
      <c r="JA102" s="45"/>
      <c r="JD102" s="45"/>
      <c r="JG102" s="45"/>
      <c r="JJ102" s="45"/>
      <c r="JL102" s="45"/>
      <c r="JO102" s="45"/>
      <c r="JP102" s="45"/>
      <c r="JS102" s="45"/>
      <c r="JV102" s="45"/>
      <c r="JY102" s="45"/>
      <c r="KB102" s="45"/>
    </row>
    <row r="103" spans="1:288">
      <c r="A103">
        <v>93</v>
      </c>
      <c r="B103" s="38">
        <v>89</v>
      </c>
      <c r="BE103">
        <f t="shared" si="414"/>
        <v>0</v>
      </c>
      <c r="BF103">
        <f t="shared" si="415"/>
        <v>0</v>
      </c>
      <c r="BG103">
        <f t="shared" si="416"/>
        <v>0</v>
      </c>
      <c r="BH103" t="e">
        <f t="shared" si="417"/>
        <v>#DIV/0!</v>
      </c>
      <c r="BI103" t="e">
        <f t="shared" si="418"/>
        <v>#DIV/0!</v>
      </c>
      <c r="BJ103" t="e">
        <f t="shared" si="419"/>
        <v>#DIV/0!</v>
      </c>
      <c r="BK103" t="e">
        <f t="shared" si="420"/>
        <v>#DIV/0!</v>
      </c>
      <c r="BL103" t="e">
        <f t="shared" si="421"/>
        <v>#DIV/0!</v>
      </c>
      <c r="BM103" t="e">
        <f t="shared" si="422"/>
        <v>#DIV/0!</v>
      </c>
      <c r="BR103" s="45">
        <f t="shared" si="423"/>
        <v>0</v>
      </c>
      <c r="BS103" s="45">
        <f t="shared" si="424"/>
        <v>0</v>
      </c>
      <c r="BT103" s="45">
        <f t="shared" si="425"/>
        <v>0</v>
      </c>
      <c r="BY103" s="45">
        <f t="shared" si="426"/>
        <v>0</v>
      </c>
      <c r="BZ103" s="45">
        <f t="shared" si="427"/>
        <v>0</v>
      </c>
      <c r="CA103" s="45">
        <f t="shared" si="428"/>
        <v>0</v>
      </c>
      <c r="CG103" s="45" t="e">
        <f t="shared" si="429"/>
        <v>#DIV/0!</v>
      </c>
      <c r="CH103" s="45" t="e">
        <f t="shared" si="430"/>
        <v>#DIV/0!</v>
      </c>
      <c r="CI103" s="45" t="e">
        <f t="shared" si="431"/>
        <v>#DIV/0!</v>
      </c>
      <c r="CJ103" s="45" t="e">
        <f t="shared" si="432"/>
        <v>#DIV/0!</v>
      </c>
      <c r="CO103" s="45" t="e">
        <f t="shared" si="433"/>
        <v>#DIV/0!</v>
      </c>
      <c r="CP103" s="45" t="e">
        <f t="shared" si="434"/>
        <v>#DIV/0!</v>
      </c>
      <c r="CQ103" s="45" t="e">
        <f t="shared" si="435"/>
        <v>#DIV/0!</v>
      </c>
      <c r="CR103" s="45" t="e">
        <f t="shared" si="436"/>
        <v>#DIV/0!</v>
      </c>
      <c r="CS103">
        <f t="shared" si="532"/>
        <v>0</v>
      </c>
      <c r="CT103" s="45">
        <f t="shared" si="437"/>
        <v>0</v>
      </c>
      <c r="CU103" s="45">
        <f t="shared" si="438"/>
        <v>0</v>
      </c>
      <c r="CV103" s="45" t="str">
        <f t="shared" si="439"/>
        <v/>
      </c>
      <c r="CW103" s="45" t="str">
        <f t="shared" si="440"/>
        <v/>
      </c>
      <c r="CX103" s="45" t="str">
        <f t="shared" si="441"/>
        <v/>
      </c>
      <c r="CY103" s="45" t="e">
        <f t="shared" si="442"/>
        <v>#DIV/0!</v>
      </c>
      <c r="CZ103" s="45" t="e">
        <f t="shared" si="443"/>
        <v>#DIV/0!</v>
      </c>
      <c r="DA103" s="45" t="e">
        <f t="shared" si="534"/>
        <v>#DIV/0!</v>
      </c>
      <c r="DF103" s="45" t="e">
        <f t="shared" si="444"/>
        <v>#DIV/0!</v>
      </c>
      <c r="DG103" s="45" t="e">
        <f t="shared" si="445"/>
        <v>#DIV/0!</v>
      </c>
      <c r="DH103" s="45" t="e">
        <f t="shared" si="446"/>
        <v>#DIV/0!</v>
      </c>
      <c r="DI103" s="45" t="e">
        <f t="shared" si="447"/>
        <v>#DIV/0!</v>
      </c>
      <c r="DJ103" s="45" t="e">
        <f t="shared" si="448"/>
        <v>#DIV/0!</v>
      </c>
      <c r="DK103" s="45" t="e">
        <f t="shared" si="449"/>
        <v>#DIV/0!</v>
      </c>
      <c r="DL103" s="45" t="e">
        <f t="shared" si="450"/>
        <v>#DIV/0!</v>
      </c>
      <c r="DM103" s="45" t="e">
        <f t="shared" si="451"/>
        <v>#DIV/0!</v>
      </c>
      <c r="DN103" s="45" t="e">
        <f t="shared" si="452"/>
        <v>#DIV/0!</v>
      </c>
      <c r="DO103" s="45" t="e">
        <f t="shared" si="453"/>
        <v>#DIV/0!</v>
      </c>
      <c r="DP103" s="45" t="e">
        <f t="shared" si="454"/>
        <v>#DIV/0!</v>
      </c>
      <c r="DQ103" s="45" t="e">
        <f t="shared" si="455"/>
        <v>#DIV/0!</v>
      </c>
      <c r="DR103">
        <f t="shared" si="533"/>
        <v>0</v>
      </c>
      <c r="DS103" s="45">
        <f t="shared" si="456"/>
        <v>0</v>
      </c>
      <c r="DT103" s="45">
        <f t="shared" si="457"/>
        <v>0</v>
      </c>
      <c r="DU103" s="45" t="str">
        <f t="shared" si="458"/>
        <v/>
      </c>
      <c r="DV103" s="45" t="str">
        <f t="shared" si="459"/>
        <v/>
      </c>
      <c r="DW103" s="45" t="str">
        <f t="shared" si="460"/>
        <v/>
      </c>
      <c r="DX103" s="45" t="e">
        <f t="shared" si="461"/>
        <v>#DIV/0!</v>
      </c>
      <c r="DY103" s="45" t="e">
        <f t="shared" si="462"/>
        <v>#DIV/0!</v>
      </c>
      <c r="DZ103" s="45" t="e">
        <f t="shared" si="463"/>
        <v>#DIV/0!</v>
      </c>
      <c r="EI103" s="45" t="e">
        <f t="shared" si="464"/>
        <v>#DIV/0!</v>
      </c>
      <c r="EJ103" s="45" t="e">
        <f t="shared" si="465"/>
        <v>#DIV/0!</v>
      </c>
      <c r="EK103" s="45" t="e">
        <f t="shared" si="466"/>
        <v>#DIV/0!</v>
      </c>
      <c r="EL103" s="45" t="e">
        <f t="shared" si="467"/>
        <v>#DIV/0!</v>
      </c>
      <c r="EM103" s="45" t="e">
        <f t="shared" si="468"/>
        <v>#DIV/0!</v>
      </c>
      <c r="EN103" s="45" t="e">
        <f t="shared" si="469"/>
        <v>#DIV/0!</v>
      </c>
      <c r="EO103" s="45" t="e">
        <f t="shared" si="470"/>
        <v>#DIV/0!</v>
      </c>
      <c r="EP103" s="45" t="e">
        <f t="shared" si="471"/>
        <v>#DIV/0!</v>
      </c>
      <c r="EQ103" s="45">
        <f t="shared" si="472"/>
        <v>0</v>
      </c>
      <c r="ER103" s="45">
        <f t="shared" si="473"/>
        <v>0</v>
      </c>
      <c r="ES103" s="45">
        <f t="shared" si="474"/>
        <v>0</v>
      </c>
      <c r="ET103" s="45" t="str">
        <f t="shared" si="475"/>
        <v/>
      </c>
      <c r="EU103" s="45" t="str">
        <f t="shared" si="476"/>
        <v/>
      </c>
      <c r="EV103" s="45" t="str">
        <f t="shared" si="477"/>
        <v/>
      </c>
      <c r="EW103" s="45" t="e">
        <f t="shared" si="478"/>
        <v>#DIV/0!</v>
      </c>
      <c r="EX103" s="45" t="e">
        <f t="shared" si="479"/>
        <v>#DIV/0!</v>
      </c>
      <c r="EY103" s="45" t="e">
        <f t="shared" si="480"/>
        <v>#DIV/0!</v>
      </c>
      <c r="FH103" s="45" t="e">
        <f t="shared" si="481"/>
        <v>#DIV/0!</v>
      </c>
      <c r="FI103" s="45" t="e">
        <f t="shared" si="482"/>
        <v>#DIV/0!</v>
      </c>
      <c r="FJ103" s="45" t="e">
        <f t="shared" si="483"/>
        <v>#DIV/0!</v>
      </c>
      <c r="FK103" s="45" t="e">
        <f t="shared" si="484"/>
        <v>#DIV/0!</v>
      </c>
      <c r="FL103" s="45" t="e">
        <f t="shared" si="485"/>
        <v>#DIV/0!</v>
      </c>
      <c r="FM103" s="45" t="e">
        <f t="shared" si="486"/>
        <v>#DIV/0!</v>
      </c>
      <c r="FN103" s="45" t="e">
        <f t="shared" si="487"/>
        <v>#DIV/0!</v>
      </c>
      <c r="FO103" s="45" t="e">
        <f t="shared" si="488"/>
        <v>#DIV/0!</v>
      </c>
      <c r="FP103" s="45">
        <f t="shared" si="489"/>
        <v>0</v>
      </c>
      <c r="FQ103" s="45">
        <f t="shared" si="490"/>
        <v>0</v>
      </c>
      <c r="FR103" s="45">
        <f t="shared" si="491"/>
        <v>0</v>
      </c>
      <c r="FS103" s="45" t="str">
        <f t="shared" si="492"/>
        <v/>
      </c>
      <c r="FT103" s="45" t="str">
        <f t="shared" si="493"/>
        <v/>
      </c>
      <c r="FU103" s="45" t="str">
        <f t="shared" si="494"/>
        <v/>
      </c>
      <c r="FV103" s="45" t="e">
        <f t="shared" si="495"/>
        <v>#DIV/0!</v>
      </c>
      <c r="FW103" s="45" t="e">
        <f t="shared" si="496"/>
        <v>#DIV/0!</v>
      </c>
      <c r="FX103" s="45" t="e">
        <f t="shared" si="497"/>
        <v>#DIV/0!</v>
      </c>
      <c r="GG103" s="45" t="e">
        <f t="shared" si="498"/>
        <v>#DIV/0!</v>
      </c>
      <c r="GH103" s="45" t="e">
        <f t="shared" si="499"/>
        <v>#DIV/0!</v>
      </c>
      <c r="GI103" s="45" t="e">
        <f t="shared" si="500"/>
        <v>#DIV/0!</v>
      </c>
      <c r="GJ103" s="45" t="e">
        <f t="shared" si="501"/>
        <v>#DIV/0!</v>
      </c>
      <c r="GK103" s="45" t="e">
        <f t="shared" si="502"/>
        <v>#DIV/0!</v>
      </c>
      <c r="GL103" s="45" t="e">
        <f t="shared" si="503"/>
        <v>#DIV/0!</v>
      </c>
      <c r="GM103" s="45" t="e">
        <f t="shared" si="504"/>
        <v>#DIV/0!</v>
      </c>
      <c r="GN103" s="45" t="e">
        <f t="shared" si="505"/>
        <v>#DIV/0!</v>
      </c>
      <c r="GO103" s="45">
        <f t="shared" si="506"/>
        <v>0</v>
      </c>
      <c r="GP103" s="45">
        <f t="shared" si="507"/>
        <v>0</v>
      </c>
      <c r="GQ103" s="45">
        <f t="shared" si="508"/>
        <v>0</v>
      </c>
      <c r="GR103" s="45" t="str">
        <f t="shared" si="509"/>
        <v/>
      </c>
      <c r="GS103" s="45" t="str">
        <f t="shared" si="510"/>
        <v/>
      </c>
      <c r="GT103" s="45" t="str">
        <f t="shared" si="511"/>
        <v/>
      </c>
      <c r="GU103" s="45" t="e">
        <f t="shared" si="512"/>
        <v>#DIV/0!</v>
      </c>
      <c r="GV103" s="45" t="e">
        <f t="shared" si="513"/>
        <v>#DIV/0!</v>
      </c>
      <c r="GW103" s="45" t="e">
        <f t="shared" si="514"/>
        <v>#DIV/0!</v>
      </c>
      <c r="HF103" s="45" t="e">
        <f t="shared" si="515"/>
        <v>#DIV/0!</v>
      </c>
      <c r="HG103" s="45" t="e">
        <f t="shared" si="516"/>
        <v>#DIV/0!</v>
      </c>
      <c r="HH103" s="45" t="e">
        <f t="shared" si="517"/>
        <v>#DIV/0!</v>
      </c>
      <c r="HI103" s="45" t="e">
        <f t="shared" si="518"/>
        <v>#DIV/0!</v>
      </c>
      <c r="HJ103" s="45" t="e">
        <f t="shared" si="519"/>
        <v>#DIV/0!</v>
      </c>
      <c r="HK103" s="45" t="e">
        <f t="shared" si="520"/>
        <v>#DIV/0!</v>
      </c>
      <c r="HL103" s="45" t="e">
        <f t="shared" si="521"/>
        <v>#DIV/0!</v>
      </c>
      <c r="HM103" s="45" t="e">
        <f t="shared" si="522"/>
        <v>#DIV/0!</v>
      </c>
      <c r="HN103" s="45">
        <f t="shared" si="523"/>
        <v>0</v>
      </c>
      <c r="HO103" s="45">
        <f t="shared" si="524"/>
        <v>0</v>
      </c>
      <c r="HP103" s="45">
        <f t="shared" si="525"/>
        <v>0</v>
      </c>
      <c r="HQ103" s="45" t="str">
        <f t="shared" si="526"/>
        <v/>
      </c>
      <c r="HR103" s="45" t="str">
        <f t="shared" si="527"/>
        <v/>
      </c>
      <c r="HS103" s="45" t="str">
        <f t="shared" si="528"/>
        <v/>
      </c>
      <c r="HT103" s="45" t="e">
        <f t="shared" si="529"/>
        <v>#DIV/0!</v>
      </c>
      <c r="HU103" s="45" t="e">
        <f t="shared" si="530"/>
        <v>#DIV/0!</v>
      </c>
      <c r="HV103" s="45" t="e">
        <f t="shared" si="531"/>
        <v>#DIV/0!</v>
      </c>
      <c r="IT103" s="45"/>
      <c r="IW103" s="45"/>
      <c r="IX103" s="45"/>
      <c r="JA103" s="45"/>
      <c r="JD103" s="45"/>
      <c r="JG103" s="45"/>
      <c r="JJ103" s="45"/>
      <c r="JL103" s="45"/>
      <c r="JO103" s="45"/>
      <c r="JP103" s="45"/>
      <c r="JS103" s="45"/>
      <c r="JV103" s="45"/>
      <c r="JY103" s="45"/>
      <c r="KB103" s="45"/>
    </row>
    <row r="104" spans="1:288">
      <c r="A104">
        <v>94</v>
      </c>
      <c r="B104" s="22">
        <v>90</v>
      </c>
      <c r="BE104">
        <f t="shared" si="414"/>
        <v>0</v>
      </c>
      <c r="BF104">
        <f t="shared" si="415"/>
        <v>0</v>
      </c>
      <c r="BG104">
        <f t="shared" si="416"/>
        <v>0</v>
      </c>
      <c r="BH104" t="e">
        <f t="shared" si="417"/>
        <v>#DIV/0!</v>
      </c>
      <c r="BI104" t="e">
        <f t="shared" si="418"/>
        <v>#DIV/0!</v>
      </c>
      <c r="BJ104" t="e">
        <f t="shared" si="419"/>
        <v>#DIV/0!</v>
      </c>
      <c r="BK104" t="e">
        <f t="shared" si="420"/>
        <v>#DIV/0!</v>
      </c>
      <c r="BL104" t="e">
        <f t="shared" si="421"/>
        <v>#DIV/0!</v>
      </c>
      <c r="BM104" t="e">
        <f t="shared" si="422"/>
        <v>#DIV/0!</v>
      </c>
      <c r="BR104" s="45">
        <f t="shared" si="423"/>
        <v>0</v>
      </c>
      <c r="BS104" s="45">
        <f t="shared" si="424"/>
        <v>0</v>
      </c>
      <c r="BT104" s="45">
        <f t="shared" si="425"/>
        <v>0</v>
      </c>
      <c r="BY104" s="45">
        <f t="shared" si="426"/>
        <v>0</v>
      </c>
      <c r="BZ104" s="45">
        <f t="shared" si="427"/>
        <v>0</v>
      </c>
      <c r="CA104" s="45">
        <f t="shared" si="428"/>
        <v>0</v>
      </c>
      <c r="CG104" s="45" t="e">
        <f t="shared" si="429"/>
        <v>#DIV/0!</v>
      </c>
      <c r="CH104" s="45" t="e">
        <f t="shared" si="430"/>
        <v>#DIV/0!</v>
      </c>
      <c r="CI104" s="45" t="e">
        <f t="shared" si="431"/>
        <v>#DIV/0!</v>
      </c>
      <c r="CJ104" s="45" t="e">
        <f t="shared" si="432"/>
        <v>#DIV/0!</v>
      </c>
      <c r="CO104" s="45" t="e">
        <f t="shared" si="433"/>
        <v>#DIV/0!</v>
      </c>
      <c r="CP104" s="45" t="e">
        <f t="shared" si="434"/>
        <v>#DIV/0!</v>
      </c>
      <c r="CQ104" s="45" t="e">
        <f t="shared" si="435"/>
        <v>#DIV/0!</v>
      </c>
      <c r="CR104" s="45" t="e">
        <f t="shared" si="436"/>
        <v>#DIV/0!</v>
      </c>
      <c r="CS104">
        <f t="shared" si="532"/>
        <v>0</v>
      </c>
      <c r="CT104" s="45">
        <f t="shared" si="437"/>
        <v>0</v>
      </c>
      <c r="CU104" s="45">
        <f t="shared" si="438"/>
        <v>0</v>
      </c>
      <c r="CV104" s="45" t="str">
        <f t="shared" si="439"/>
        <v/>
      </c>
      <c r="CW104" s="45" t="str">
        <f t="shared" si="440"/>
        <v/>
      </c>
      <c r="CX104" s="45" t="str">
        <f t="shared" si="441"/>
        <v/>
      </c>
      <c r="CY104" s="45" t="e">
        <f t="shared" si="442"/>
        <v>#DIV/0!</v>
      </c>
      <c r="CZ104" s="45" t="e">
        <f t="shared" si="443"/>
        <v>#DIV/0!</v>
      </c>
      <c r="DA104" s="45" t="e">
        <f t="shared" si="534"/>
        <v>#DIV/0!</v>
      </c>
      <c r="DF104" s="45" t="e">
        <f t="shared" si="444"/>
        <v>#DIV/0!</v>
      </c>
      <c r="DG104" s="45" t="e">
        <f t="shared" si="445"/>
        <v>#DIV/0!</v>
      </c>
      <c r="DH104" s="45" t="e">
        <f t="shared" si="446"/>
        <v>#DIV/0!</v>
      </c>
      <c r="DI104" s="45" t="e">
        <f t="shared" si="447"/>
        <v>#DIV/0!</v>
      </c>
      <c r="DJ104" s="45" t="e">
        <f t="shared" si="448"/>
        <v>#DIV/0!</v>
      </c>
      <c r="DK104" s="45" t="e">
        <f t="shared" si="449"/>
        <v>#DIV/0!</v>
      </c>
      <c r="DL104" s="45" t="e">
        <f t="shared" si="450"/>
        <v>#DIV/0!</v>
      </c>
      <c r="DM104" s="45" t="e">
        <f t="shared" si="451"/>
        <v>#DIV/0!</v>
      </c>
      <c r="DN104" s="45" t="e">
        <f t="shared" si="452"/>
        <v>#DIV/0!</v>
      </c>
      <c r="DO104" s="45" t="e">
        <f t="shared" si="453"/>
        <v>#DIV/0!</v>
      </c>
      <c r="DP104" s="45" t="e">
        <f t="shared" si="454"/>
        <v>#DIV/0!</v>
      </c>
      <c r="DQ104" s="45" t="e">
        <f t="shared" si="455"/>
        <v>#DIV/0!</v>
      </c>
      <c r="DR104">
        <f t="shared" si="533"/>
        <v>0</v>
      </c>
      <c r="DS104" s="45">
        <f t="shared" si="456"/>
        <v>0</v>
      </c>
      <c r="DT104" s="45">
        <f t="shared" si="457"/>
        <v>0</v>
      </c>
      <c r="DU104" s="45" t="str">
        <f t="shared" si="458"/>
        <v/>
      </c>
      <c r="DV104" s="45" t="str">
        <f t="shared" si="459"/>
        <v/>
      </c>
      <c r="DW104" s="45" t="str">
        <f t="shared" si="460"/>
        <v/>
      </c>
      <c r="DX104" s="45" t="e">
        <f t="shared" si="461"/>
        <v>#DIV/0!</v>
      </c>
      <c r="DY104" s="45" t="e">
        <f t="shared" si="462"/>
        <v>#DIV/0!</v>
      </c>
      <c r="DZ104" s="45" t="e">
        <f t="shared" si="463"/>
        <v>#DIV/0!</v>
      </c>
      <c r="EI104" s="45" t="e">
        <f t="shared" si="464"/>
        <v>#DIV/0!</v>
      </c>
      <c r="EJ104" s="45" t="e">
        <f t="shared" si="465"/>
        <v>#DIV/0!</v>
      </c>
      <c r="EK104" s="45" t="e">
        <f t="shared" si="466"/>
        <v>#DIV/0!</v>
      </c>
      <c r="EL104" s="45" t="e">
        <f t="shared" si="467"/>
        <v>#DIV/0!</v>
      </c>
      <c r="EM104" s="45" t="e">
        <f t="shared" si="468"/>
        <v>#DIV/0!</v>
      </c>
      <c r="EN104" s="45" t="e">
        <f t="shared" si="469"/>
        <v>#DIV/0!</v>
      </c>
      <c r="EO104" s="45" t="e">
        <f t="shared" si="470"/>
        <v>#DIV/0!</v>
      </c>
      <c r="EP104" s="45" t="e">
        <f t="shared" si="471"/>
        <v>#DIV/0!</v>
      </c>
      <c r="EQ104" s="45">
        <f t="shared" si="472"/>
        <v>0</v>
      </c>
      <c r="ER104" s="45">
        <f t="shared" si="473"/>
        <v>0</v>
      </c>
      <c r="ES104" s="45">
        <f t="shared" si="474"/>
        <v>0</v>
      </c>
      <c r="ET104" s="45" t="str">
        <f t="shared" si="475"/>
        <v/>
      </c>
      <c r="EU104" s="45" t="str">
        <f t="shared" si="476"/>
        <v/>
      </c>
      <c r="EV104" s="45" t="str">
        <f t="shared" si="477"/>
        <v/>
      </c>
      <c r="EW104" s="45" t="e">
        <f t="shared" si="478"/>
        <v>#DIV/0!</v>
      </c>
      <c r="EX104" s="45" t="e">
        <f t="shared" si="479"/>
        <v>#DIV/0!</v>
      </c>
      <c r="EY104" s="45" t="e">
        <f t="shared" si="480"/>
        <v>#DIV/0!</v>
      </c>
      <c r="FH104" s="45" t="e">
        <f t="shared" si="481"/>
        <v>#DIV/0!</v>
      </c>
      <c r="FI104" s="45" t="e">
        <f t="shared" si="482"/>
        <v>#DIV/0!</v>
      </c>
      <c r="FJ104" s="45" t="e">
        <f t="shared" si="483"/>
        <v>#DIV/0!</v>
      </c>
      <c r="FK104" s="45" t="e">
        <f t="shared" si="484"/>
        <v>#DIV/0!</v>
      </c>
      <c r="FL104" s="45" t="e">
        <f t="shared" si="485"/>
        <v>#DIV/0!</v>
      </c>
      <c r="FM104" s="45" t="e">
        <f t="shared" si="486"/>
        <v>#DIV/0!</v>
      </c>
      <c r="FN104" s="45" t="e">
        <f t="shared" si="487"/>
        <v>#DIV/0!</v>
      </c>
      <c r="FO104" s="45" t="e">
        <f t="shared" si="488"/>
        <v>#DIV/0!</v>
      </c>
      <c r="FP104" s="45">
        <f t="shared" si="489"/>
        <v>0</v>
      </c>
      <c r="FQ104" s="45">
        <f t="shared" si="490"/>
        <v>0</v>
      </c>
      <c r="FR104" s="45">
        <f t="shared" si="491"/>
        <v>0</v>
      </c>
      <c r="FS104" s="45" t="str">
        <f t="shared" si="492"/>
        <v/>
      </c>
      <c r="FT104" s="45" t="str">
        <f t="shared" si="493"/>
        <v/>
      </c>
      <c r="FU104" s="45" t="str">
        <f t="shared" si="494"/>
        <v/>
      </c>
      <c r="FV104" s="45" t="e">
        <f t="shared" si="495"/>
        <v>#DIV/0!</v>
      </c>
      <c r="FW104" s="45" t="e">
        <f t="shared" si="496"/>
        <v>#DIV/0!</v>
      </c>
      <c r="FX104" s="45" t="e">
        <f t="shared" si="497"/>
        <v>#DIV/0!</v>
      </c>
      <c r="GG104" s="45" t="e">
        <f t="shared" si="498"/>
        <v>#DIV/0!</v>
      </c>
      <c r="GH104" s="45" t="e">
        <f t="shared" si="499"/>
        <v>#DIV/0!</v>
      </c>
      <c r="GI104" s="45" t="e">
        <f t="shared" si="500"/>
        <v>#DIV/0!</v>
      </c>
      <c r="GJ104" s="45" t="e">
        <f t="shared" si="501"/>
        <v>#DIV/0!</v>
      </c>
      <c r="GK104" s="45" t="e">
        <f t="shared" si="502"/>
        <v>#DIV/0!</v>
      </c>
      <c r="GL104" s="45" t="e">
        <f t="shared" si="503"/>
        <v>#DIV/0!</v>
      </c>
      <c r="GM104" s="45" t="e">
        <f t="shared" si="504"/>
        <v>#DIV/0!</v>
      </c>
      <c r="GN104" s="45" t="e">
        <f t="shared" si="505"/>
        <v>#DIV/0!</v>
      </c>
      <c r="GO104" s="45">
        <f t="shared" si="506"/>
        <v>0</v>
      </c>
      <c r="GP104" s="45">
        <f t="shared" si="507"/>
        <v>0</v>
      </c>
      <c r="GQ104" s="45">
        <f t="shared" si="508"/>
        <v>0</v>
      </c>
      <c r="GR104" s="45" t="str">
        <f t="shared" si="509"/>
        <v/>
      </c>
      <c r="GS104" s="45" t="str">
        <f t="shared" si="510"/>
        <v/>
      </c>
      <c r="GT104" s="45" t="str">
        <f t="shared" si="511"/>
        <v/>
      </c>
      <c r="GU104" s="45" t="e">
        <f t="shared" si="512"/>
        <v>#DIV/0!</v>
      </c>
      <c r="GV104" s="45" t="e">
        <f t="shared" si="513"/>
        <v>#DIV/0!</v>
      </c>
      <c r="GW104" s="45" t="e">
        <f t="shared" si="514"/>
        <v>#DIV/0!</v>
      </c>
      <c r="HF104" s="45" t="e">
        <f t="shared" si="515"/>
        <v>#DIV/0!</v>
      </c>
      <c r="HG104" s="45" t="e">
        <f t="shared" si="516"/>
        <v>#DIV/0!</v>
      </c>
      <c r="HH104" s="45" t="e">
        <f t="shared" si="517"/>
        <v>#DIV/0!</v>
      </c>
      <c r="HI104" s="45" t="e">
        <f t="shared" si="518"/>
        <v>#DIV/0!</v>
      </c>
      <c r="HJ104" s="45" t="e">
        <f t="shared" si="519"/>
        <v>#DIV/0!</v>
      </c>
      <c r="HK104" s="45" t="e">
        <f t="shared" si="520"/>
        <v>#DIV/0!</v>
      </c>
      <c r="HL104" s="45" t="e">
        <f t="shared" si="521"/>
        <v>#DIV/0!</v>
      </c>
      <c r="HM104" s="45" t="e">
        <f t="shared" si="522"/>
        <v>#DIV/0!</v>
      </c>
      <c r="HN104" s="45">
        <f t="shared" si="523"/>
        <v>0</v>
      </c>
      <c r="HO104" s="45">
        <f t="shared" si="524"/>
        <v>0</v>
      </c>
      <c r="HP104" s="45">
        <f t="shared" si="525"/>
        <v>0</v>
      </c>
      <c r="HQ104" s="45" t="str">
        <f t="shared" si="526"/>
        <v/>
      </c>
      <c r="HR104" s="45" t="str">
        <f t="shared" si="527"/>
        <v/>
      </c>
      <c r="HS104" s="45" t="str">
        <f t="shared" si="528"/>
        <v/>
      </c>
      <c r="HT104" s="45" t="e">
        <f t="shared" si="529"/>
        <v>#DIV/0!</v>
      </c>
      <c r="HU104" s="45" t="e">
        <f t="shared" si="530"/>
        <v>#DIV/0!</v>
      </c>
      <c r="HV104" s="45" t="e">
        <f t="shared" si="531"/>
        <v>#DIV/0!</v>
      </c>
      <c r="IT104" s="45"/>
      <c r="IW104" s="45"/>
      <c r="IX104" s="45"/>
      <c r="JA104" s="45"/>
      <c r="JD104" s="45"/>
      <c r="JG104" s="45"/>
      <c r="JJ104" s="45"/>
      <c r="JL104" s="45"/>
      <c r="JO104" s="45"/>
      <c r="JP104" s="45"/>
      <c r="JS104" s="45"/>
      <c r="JV104" s="45"/>
      <c r="JY104" s="45"/>
      <c r="KB104" s="45"/>
    </row>
    <row r="105" spans="1:288">
      <c r="A105">
        <v>95</v>
      </c>
      <c r="B105" s="22">
        <v>91</v>
      </c>
      <c r="BE105">
        <f t="shared" si="414"/>
        <v>0</v>
      </c>
      <c r="BF105">
        <f t="shared" si="415"/>
        <v>0</v>
      </c>
      <c r="BG105">
        <f t="shared" si="416"/>
        <v>0</v>
      </c>
      <c r="BH105" t="e">
        <f t="shared" si="417"/>
        <v>#DIV/0!</v>
      </c>
      <c r="BI105" t="e">
        <f t="shared" si="418"/>
        <v>#DIV/0!</v>
      </c>
      <c r="BJ105" t="e">
        <f t="shared" si="419"/>
        <v>#DIV/0!</v>
      </c>
      <c r="BK105" t="e">
        <f t="shared" si="420"/>
        <v>#DIV/0!</v>
      </c>
      <c r="BL105" t="e">
        <f t="shared" si="421"/>
        <v>#DIV/0!</v>
      </c>
      <c r="BM105" t="e">
        <f t="shared" si="422"/>
        <v>#DIV/0!</v>
      </c>
      <c r="BR105" s="45">
        <f t="shared" si="423"/>
        <v>0</v>
      </c>
      <c r="BS105" s="45">
        <f t="shared" si="424"/>
        <v>0</v>
      </c>
      <c r="BT105" s="45">
        <f t="shared" si="425"/>
        <v>0</v>
      </c>
      <c r="BY105" s="45">
        <f t="shared" si="426"/>
        <v>0</v>
      </c>
      <c r="BZ105" s="45">
        <f t="shared" si="427"/>
        <v>0</v>
      </c>
      <c r="CA105" s="45">
        <f t="shared" si="428"/>
        <v>0</v>
      </c>
      <c r="CG105" s="45" t="e">
        <f t="shared" si="429"/>
        <v>#DIV/0!</v>
      </c>
      <c r="CH105" s="45" t="e">
        <f t="shared" si="430"/>
        <v>#DIV/0!</v>
      </c>
      <c r="CI105" s="45" t="e">
        <f t="shared" si="431"/>
        <v>#DIV/0!</v>
      </c>
      <c r="CJ105" s="45" t="e">
        <f t="shared" si="432"/>
        <v>#DIV/0!</v>
      </c>
      <c r="CO105" s="45" t="e">
        <f t="shared" si="433"/>
        <v>#DIV/0!</v>
      </c>
      <c r="CP105" s="45" t="e">
        <f t="shared" si="434"/>
        <v>#DIV/0!</v>
      </c>
      <c r="CQ105" s="45" t="e">
        <f t="shared" si="435"/>
        <v>#DIV/0!</v>
      </c>
      <c r="CR105" s="45" t="e">
        <f t="shared" si="436"/>
        <v>#DIV/0!</v>
      </c>
      <c r="CS105">
        <f t="shared" si="532"/>
        <v>0</v>
      </c>
      <c r="CT105" s="45">
        <f t="shared" si="437"/>
        <v>0</v>
      </c>
      <c r="CU105" s="45">
        <f t="shared" si="438"/>
        <v>0</v>
      </c>
      <c r="CV105" s="45" t="str">
        <f t="shared" si="439"/>
        <v/>
      </c>
      <c r="CW105" s="45" t="str">
        <f t="shared" si="440"/>
        <v/>
      </c>
      <c r="CX105" s="45" t="str">
        <f t="shared" si="441"/>
        <v/>
      </c>
      <c r="CY105" s="45" t="e">
        <f t="shared" si="442"/>
        <v>#DIV/0!</v>
      </c>
      <c r="CZ105" s="45" t="e">
        <f t="shared" si="443"/>
        <v>#DIV/0!</v>
      </c>
      <c r="DA105" s="45" t="e">
        <f t="shared" si="534"/>
        <v>#DIV/0!</v>
      </c>
      <c r="DF105" s="45" t="e">
        <f t="shared" si="444"/>
        <v>#DIV/0!</v>
      </c>
      <c r="DG105" s="45" t="e">
        <f t="shared" si="445"/>
        <v>#DIV/0!</v>
      </c>
      <c r="DH105" s="45" t="e">
        <f t="shared" si="446"/>
        <v>#DIV/0!</v>
      </c>
      <c r="DI105" s="45" t="e">
        <f t="shared" si="447"/>
        <v>#DIV/0!</v>
      </c>
      <c r="DJ105" s="45" t="e">
        <f t="shared" si="448"/>
        <v>#DIV/0!</v>
      </c>
      <c r="DK105" s="45" t="e">
        <f t="shared" si="449"/>
        <v>#DIV/0!</v>
      </c>
      <c r="DL105" s="45" t="e">
        <f t="shared" si="450"/>
        <v>#DIV/0!</v>
      </c>
      <c r="DM105" s="45" t="e">
        <f t="shared" si="451"/>
        <v>#DIV/0!</v>
      </c>
      <c r="DN105" s="45" t="e">
        <f t="shared" si="452"/>
        <v>#DIV/0!</v>
      </c>
      <c r="DO105" s="45" t="e">
        <f t="shared" si="453"/>
        <v>#DIV/0!</v>
      </c>
      <c r="DP105" s="45" t="e">
        <f t="shared" si="454"/>
        <v>#DIV/0!</v>
      </c>
      <c r="DQ105" s="45" t="e">
        <f t="shared" si="455"/>
        <v>#DIV/0!</v>
      </c>
      <c r="DR105">
        <f t="shared" si="533"/>
        <v>0</v>
      </c>
      <c r="DS105" s="45">
        <f t="shared" si="456"/>
        <v>0</v>
      </c>
      <c r="DT105" s="45">
        <f t="shared" si="457"/>
        <v>0</v>
      </c>
      <c r="DU105" s="45" t="str">
        <f t="shared" si="458"/>
        <v/>
      </c>
      <c r="DV105" s="45" t="str">
        <f t="shared" si="459"/>
        <v/>
      </c>
      <c r="DW105" s="45" t="str">
        <f t="shared" si="460"/>
        <v/>
      </c>
      <c r="DX105" s="45" t="e">
        <f t="shared" si="461"/>
        <v>#DIV/0!</v>
      </c>
      <c r="DY105" s="45" t="e">
        <f t="shared" si="462"/>
        <v>#DIV/0!</v>
      </c>
      <c r="DZ105" s="45" t="e">
        <f t="shared" si="463"/>
        <v>#DIV/0!</v>
      </c>
      <c r="EI105" s="45" t="e">
        <f t="shared" si="464"/>
        <v>#DIV/0!</v>
      </c>
      <c r="EJ105" s="45" t="e">
        <f t="shared" si="465"/>
        <v>#DIV/0!</v>
      </c>
      <c r="EK105" s="45" t="e">
        <f t="shared" si="466"/>
        <v>#DIV/0!</v>
      </c>
      <c r="EL105" s="45" t="e">
        <f t="shared" si="467"/>
        <v>#DIV/0!</v>
      </c>
      <c r="EM105" s="45" t="e">
        <f t="shared" si="468"/>
        <v>#DIV/0!</v>
      </c>
      <c r="EN105" s="45" t="e">
        <f t="shared" si="469"/>
        <v>#DIV/0!</v>
      </c>
      <c r="EO105" s="45" t="e">
        <f t="shared" si="470"/>
        <v>#DIV/0!</v>
      </c>
      <c r="EP105" s="45" t="e">
        <f t="shared" si="471"/>
        <v>#DIV/0!</v>
      </c>
      <c r="EQ105" s="45">
        <f t="shared" si="472"/>
        <v>0</v>
      </c>
      <c r="ER105" s="45">
        <f t="shared" si="473"/>
        <v>0</v>
      </c>
      <c r="ES105" s="45">
        <f t="shared" si="474"/>
        <v>0</v>
      </c>
      <c r="ET105" s="45" t="str">
        <f t="shared" si="475"/>
        <v/>
      </c>
      <c r="EU105" s="45" t="str">
        <f t="shared" si="476"/>
        <v/>
      </c>
      <c r="EV105" s="45" t="str">
        <f t="shared" si="477"/>
        <v/>
      </c>
      <c r="EW105" s="45" t="e">
        <f t="shared" si="478"/>
        <v>#DIV/0!</v>
      </c>
      <c r="EX105" s="45" t="e">
        <f t="shared" si="479"/>
        <v>#DIV/0!</v>
      </c>
      <c r="EY105" s="45" t="e">
        <f t="shared" si="480"/>
        <v>#DIV/0!</v>
      </c>
      <c r="FH105" s="45" t="e">
        <f t="shared" si="481"/>
        <v>#DIV/0!</v>
      </c>
      <c r="FI105" s="45" t="e">
        <f t="shared" si="482"/>
        <v>#DIV/0!</v>
      </c>
      <c r="FJ105" s="45" t="e">
        <f t="shared" si="483"/>
        <v>#DIV/0!</v>
      </c>
      <c r="FK105" s="45" t="e">
        <f t="shared" si="484"/>
        <v>#DIV/0!</v>
      </c>
      <c r="FL105" s="45" t="e">
        <f t="shared" si="485"/>
        <v>#DIV/0!</v>
      </c>
      <c r="FM105" s="45" t="e">
        <f t="shared" si="486"/>
        <v>#DIV/0!</v>
      </c>
      <c r="FN105" s="45" t="e">
        <f t="shared" si="487"/>
        <v>#DIV/0!</v>
      </c>
      <c r="FO105" s="45" t="e">
        <f t="shared" si="488"/>
        <v>#DIV/0!</v>
      </c>
      <c r="FP105" s="45">
        <f t="shared" si="489"/>
        <v>0</v>
      </c>
      <c r="FQ105" s="45">
        <f t="shared" si="490"/>
        <v>0</v>
      </c>
      <c r="FR105" s="45">
        <f t="shared" si="491"/>
        <v>0</v>
      </c>
      <c r="FS105" s="45" t="str">
        <f t="shared" si="492"/>
        <v/>
      </c>
      <c r="FT105" s="45" t="str">
        <f t="shared" si="493"/>
        <v/>
      </c>
      <c r="FU105" s="45" t="str">
        <f t="shared" si="494"/>
        <v/>
      </c>
      <c r="FV105" s="45" t="e">
        <f t="shared" si="495"/>
        <v>#DIV/0!</v>
      </c>
      <c r="FW105" s="45" t="e">
        <f t="shared" si="496"/>
        <v>#DIV/0!</v>
      </c>
      <c r="FX105" s="45" t="e">
        <f t="shared" si="497"/>
        <v>#DIV/0!</v>
      </c>
      <c r="GG105" s="45" t="e">
        <f t="shared" si="498"/>
        <v>#DIV/0!</v>
      </c>
      <c r="GH105" s="45" t="e">
        <f t="shared" si="499"/>
        <v>#DIV/0!</v>
      </c>
      <c r="GI105" s="45" t="e">
        <f t="shared" si="500"/>
        <v>#DIV/0!</v>
      </c>
      <c r="GJ105" s="45" t="e">
        <f t="shared" si="501"/>
        <v>#DIV/0!</v>
      </c>
      <c r="GK105" s="45" t="e">
        <f t="shared" si="502"/>
        <v>#DIV/0!</v>
      </c>
      <c r="GL105" s="45" t="e">
        <f t="shared" si="503"/>
        <v>#DIV/0!</v>
      </c>
      <c r="GM105" s="45" t="e">
        <f t="shared" si="504"/>
        <v>#DIV/0!</v>
      </c>
      <c r="GN105" s="45" t="e">
        <f t="shared" si="505"/>
        <v>#DIV/0!</v>
      </c>
      <c r="GO105" s="45">
        <f t="shared" si="506"/>
        <v>0</v>
      </c>
      <c r="GP105" s="45">
        <f t="shared" si="507"/>
        <v>0</v>
      </c>
      <c r="GQ105" s="45">
        <f t="shared" si="508"/>
        <v>0</v>
      </c>
      <c r="GR105" s="45" t="str">
        <f t="shared" si="509"/>
        <v/>
      </c>
      <c r="GS105" s="45" t="str">
        <f t="shared" si="510"/>
        <v/>
      </c>
      <c r="GT105" s="45" t="str">
        <f t="shared" si="511"/>
        <v/>
      </c>
      <c r="GU105" s="45" t="e">
        <f t="shared" si="512"/>
        <v>#DIV/0!</v>
      </c>
      <c r="GV105" s="45" t="e">
        <f t="shared" si="513"/>
        <v>#DIV/0!</v>
      </c>
      <c r="GW105" s="45" t="e">
        <f t="shared" si="514"/>
        <v>#DIV/0!</v>
      </c>
      <c r="HF105" s="45" t="e">
        <f t="shared" si="515"/>
        <v>#DIV/0!</v>
      </c>
      <c r="HG105" s="45" t="e">
        <f t="shared" si="516"/>
        <v>#DIV/0!</v>
      </c>
      <c r="HH105" s="45" t="e">
        <f t="shared" si="517"/>
        <v>#DIV/0!</v>
      </c>
      <c r="HI105" s="45" t="e">
        <f t="shared" si="518"/>
        <v>#DIV/0!</v>
      </c>
      <c r="HJ105" s="45" t="e">
        <f t="shared" si="519"/>
        <v>#DIV/0!</v>
      </c>
      <c r="HK105" s="45" t="e">
        <f t="shared" si="520"/>
        <v>#DIV/0!</v>
      </c>
      <c r="HL105" s="45" t="e">
        <f t="shared" si="521"/>
        <v>#DIV/0!</v>
      </c>
      <c r="HM105" s="45" t="e">
        <f t="shared" si="522"/>
        <v>#DIV/0!</v>
      </c>
      <c r="HN105" s="45">
        <f t="shared" si="523"/>
        <v>0</v>
      </c>
      <c r="HO105" s="45">
        <f t="shared" si="524"/>
        <v>0</v>
      </c>
      <c r="HP105" s="45">
        <f t="shared" si="525"/>
        <v>0</v>
      </c>
      <c r="HQ105" s="45" t="str">
        <f t="shared" si="526"/>
        <v/>
      </c>
      <c r="HR105" s="45" t="str">
        <f t="shared" si="527"/>
        <v/>
      </c>
      <c r="HS105" s="45" t="str">
        <f t="shared" si="528"/>
        <v/>
      </c>
      <c r="HT105" s="45" t="e">
        <f t="shared" si="529"/>
        <v>#DIV/0!</v>
      </c>
      <c r="HU105" s="45" t="e">
        <f t="shared" si="530"/>
        <v>#DIV/0!</v>
      </c>
      <c r="HV105" s="45" t="e">
        <f t="shared" si="531"/>
        <v>#DIV/0!</v>
      </c>
      <c r="IT105" s="45"/>
      <c r="IW105" s="45"/>
      <c r="IX105" s="45"/>
      <c r="JA105" s="45"/>
      <c r="JD105" s="45"/>
      <c r="JG105" s="45"/>
      <c r="JJ105" s="45"/>
      <c r="JL105" s="45"/>
      <c r="JO105" s="45"/>
      <c r="JP105" s="45"/>
      <c r="JS105" s="45"/>
      <c r="JV105" s="45"/>
      <c r="JY105" s="45"/>
      <c r="KB105" s="45"/>
    </row>
    <row r="106" spans="1:288">
      <c r="A106">
        <v>96</v>
      </c>
      <c r="B106" s="22">
        <v>92</v>
      </c>
      <c r="BE106">
        <f t="shared" si="414"/>
        <v>0</v>
      </c>
      <c r="BF106">
        <f t="shared" si="415"/>
        <v>0</v>
      </c>
      <c r="BG106">
        <f t="shared" si="416"/>
        <v>0</v>
      </c>
      <c r="BH106" t="e">
        <f t="shared" si="417"/>
        <v>#DIV/0!</v>
      </c>
      <c r="BI106" t="e">
        <f t="shared" si="418"/>
        <v>#DIV/0!</v>
      </c>
      <c r="BJ106" t="e">
        <f t="shared" si="419"/>
        <v>#DIV/0!</v>
      </c>
      <c r="BK106" t="e">
        <f t="shared" si="420"/>
        <v>#DIV/0!</v>
      </c>
      <c r="BL106" t="e">
        <f t="shared" si="421"/>
        <v>#DIV/0!</v>
      </c>
      <c r="BM106" t="e">
        <f t="shared" si="422"/>
        <v>#DIV/0!</v>
      </c>
      <c r="BR106" s="45">
        <f t="shared" si="423"/>
        <v>0</v>
      </c>
      <c r="BS106" s="45">
        <f t="shared" si="424"/>
        <v>0</v>
      </c>
      <c r="BT106" s="45">
        <f t="shared" si="425"/>
        <v>0</v>
      </c>
      <c r="BY106" s="45">
        <f t="shared" si="426"/>
        <v>0</v>
      </c>
      <c r="BZ106" s="45">
        <f t="shared" si="427"/>
        <v>0</v>
      </c>
      <c r="CA106" s="45">
        <f t="shared" si="428"/>
        <v>0</v>
      </c>
      <c r="CG106" s="45" t="e">
        <f t="shared" si="429"/>
        <v>#DIV/0!</v>
      </c>
      <c r="CH106" s="45" t="e">
        <f t="shared" si="430"/>
        <v>#DIV/0!</v>
      </c>
      <c r="CI106" s="45" t="e">
        <f t="shared" si="431"/>
        <v>#DIV/0!</v>
      </c>
      <c r="CJ106" s="45" t="e">
        <f t="shared" si="432"/>
        <v>#DIV/0!</v>
      </c>
      <c r="CO106" s="45" t="e">
        <f t="shared" si="433"/>
        <v>#DIV/0!</v>
      </c>
      <c r="CP106" s="45" t="e">
        <f t="shared" si="434"/>
        <v>#DIV/0!</v>
      </c>
      <c r="CQ106" s="45" t="e">
        <f t="shared" si="435"/>
        <v>#DIV/0!</v>
      </c>
      <c r="CR106" s="45" t="e">
        <f t="shared" si="436"/>
        <v>#DIV/0!</v>
      </c>
      <c r="CS106">
        <f t="shared" si="532"/>
        <v>0</v>
      </c>
      <c r="CT106" s="45">
        <f t="shared" si="437"/>
        <v>0</v>
      </c>
      <c r="CU106" s="45">
        <f t="shared" si="438"/>
        <v>0</v>
      </c>
      <c r="CV106" s="45" t="str">
        <f t="shared" si="439"/>
        <v/>
      </c>
      <c r="CW106" s="45" t="str">
        <f t="shared" si="440"/>
        <v/>
      </c>
      <c r="CX106" s="45" t="str">
        <f t="shared" si="441"/>
        <v/>
      </c>
      <c r="CY106" s="45" t="e">
        <f t="shared" si="442"/>
        <v>#DIV/0!</v>
      </c>
      <c r="CZ106" s="45" t="e">
        <f t="shared" si="443"/>
        <v>#DIV/0!</v>
      </c>
      <c r="DA106" s="45" t="e">
        <f t="shared" si="534"/>
        <v>#DIV/0!</v>
      </c>
      <c r="DF106" s="45" t="e">
        <f t="shared" si="444"/>
        <v>#DIV/0!</v>
      </c>
      <c r="DG106" s="45" t="e">
        <f t="shared" si="445"/>
        <v>#DIV/0!</v>
      </c>
      <c r="DH106" s="45" t="e">
        <f t="shared" si="446"/>
        <v>#DIV/0!</v>
      </c>
      <c r="DI106" s="45" t="e">
        <f t="shared" si="447"/>
        <v>#DIV/0!</v>
      </c>
      <c r="DJ106" s="45" t="e">
        <f t="shared" si="448"/>
        <v>#DIV/0!</v>
      </c>
      <c r="DK106" s="45" t="e">
        <f t="shared" si="449"/>
        <v>#DIV/0!</v>
      </c>
      <c r="DL106" s="45" t="e">
        <f t="shared" si="450"/>
        <v>#DIV/0!</v>
      </c>
      <c r="DM106" s="45" t="e">
        <f t="shared" si="451"/>
        <v>#DIV/0!</v>
      </c>
      <c r="DN106" s="45" t="e">
        <f t="shared" si="452"/>
        <v>#DIV/0!</v>
      </c>
      <c r="DO106" s="45" t="e">
        <f t="shared" si="453"/>
        <v>#DIV/0!</v>
      </c>
      <c r="DP106" s="45" t="e">
        <f t="shared" si="454"/>
        <v>#DIV/0!</v>
      </c>
      <c r="DQ106" s="45" t="e">
        <f t="shared" si="455"/>
        <v>#DIV/0!</v>
      </c>
      <c r="DR106">
        <f t="shared" si="533"/>
        <v>0</v>
      </c>
      <c r="DS106" s="45">
        <f t="shared" si="456"/>
        <v>0</v>
      </c>
      <c r="DT106" s="45">
        <f t="shared" si="457"/>
        <v>0</v>
      </c>
      <c r="DU106" s="45" t="str">
        <f t="shared" si="458"/>
        <v/>
      </c>
      <c r="DV106" s="45" t="str">
        <f t="shared" si="459"/>
        <v/>
      </c>
      <c r="DW106" s="45" t="str">
        <f t="shared" si="460"/>
        <v/>
      </c>
      <c r="DX106" s="45" t="e">
        <f t="shared" si="461"/>
        <v>#DIV/0!</v>
      </c>
      <c r="DY106" s="45" t="e">
        <f t="shared" si="462"/>
        <v>#DIV/0!</v>
      </c>
      <c r="DZ106" s="45" t="e">
        <f t="shared" si="463"/>
        <v>#DIV/0!</v>
      </c>
      <c r="EI106" s="45" t="e">
        <f t="shared" si="464"/>
        <v>#DIV/0!</v>
      </c>
      <c r="EJ106" s="45" t="e">
        <f t="shared" si="465"/>
        <v>#DIV/0!</v>
      </c>
      <c r="EK106" s="45" t="e">
        <f t="shared" si="466"/>
        <v>#DIV/0!</v>
      </c>
      <c r="EL106" s="45" t="e">
        <f t="shared" si="467"/>
        <v>#DIV/0!</v>
      </c>
      <c r="EM106" s="45" t="e">
        <f t="shared" si="468"/>
        <v>#DIV/0!</v>
      </c>
      <c r="EN106" s="45" t="e">
        <f t="shared" si="469"/>
        <v>#DIV/0!</v>
      </c>
      <c r="EO106" s="45" t="e">
        <f t="shared" si="470"/>
        <v>#DIV/0!</v>
      </c>
      <c r="EP106" s="45" t="e">
        <f t="shared" si="471"/>
        <v>#DIV/0!</v>
      </c>
      <c r="EQ106" s="45">
        <f t="shared" si="472"/>
        <v>0</v>
      </c>
      <c r="ER106" s="45">
        <f t="shared" si="473"/>
        <v>0</v>
      </c>
      <c r="ES106" s="45">
        <f t="shared" si="474"/>
        <v>0</v>
      </c>
      <c r="ET106" s="45" t="str">
        <f t="shared" si="475"/>
        <v/>
      </c>
      <c r="EU106" s="45" t="str">
        <f t="shared" si="476"/>
        <v/>
      </c>
      <c r="EV106" s="45" t="str">
        <f t="shared" si="477"/>
        <v/>
      </c>
      <c r="EW106" s="45" t="e">
        <f t="shared" si="478"/>
        <v>#DIV/0!</v>
      </c>
      <c r="EX106" s="45" t="e">
        <f t="shared" si="479"/>
        <v>#DIV/0!</v>
      </c>
      <c r="EY106" s="45" t="e">
        <f t="shared" si="480"/>
        <v>#DIV/0!</v>
      </c>
      <c r="FH106" s="45" t="e">
        <f t="shared" si="481"/>
        <v>#DIV/0!</v>
      </c>
      <c r="FI106" s="45" t="e">
        <f t="shared" si="482"/>
        <v>#DIV/0!</v>
      </c>
      <c r="FJ106" s="45" t="e">
        <f t="shared" si="483"/>
        <v>#DIV/0!</v>
      </c>
      <c r="FK106" s="45" t="e">
        <f t="shared" si="484"/>
        <v>#DIV/0!</v>
      </c>
      <c r="FL106" s="45" t="e">
        <f t="shared" si="485"/>
        <v>#DIV/0!</v>
      </c>
      <c r="FM106" s="45" t="e">
        <f t="shared" si="486"/>
        <v>#DIV/0!</v>
      </c>
      <c r="FN106" s="45" t="e">
        <f t="shared" si="487"/>
        <v>#DIV/0!</v>
      </c>
      <c r="FO106" s="45" t="e">
        <f t="shared" si="488"/>
        <v>#DIV/0!</v>
      </c>
      <c r="FP106" s="45">
        <f t="shared" si="489"/>
        <v>0</v>
      </c>
      <c r="FQ106" s="45">
        <f t="shared" si="490"/>
        <v>0</v>
      </c>
      <c r="FR106" s="45">
        <f t="shared" si="491"/>
        <v>0</v>
      </c>
      <c r="FS106" s="45" t="str">
        <f t="shared" si="492"/>
        <v/>
      </c>
      <c r="FT106" s="45" t="str">
        <f t="shared" si="493"/>
        <v/>
      </c>
      <c r="FU106" s="45" t="str">
        <f t="shared" si="494"/>
        <v/>
      </c>
      <c r="FV106" s="45" t="e">
        <f t="shared" si="495"/>
        <v>#DIV/0!</v>
      </c>
      <c r="FW106" s="45" t="e">
        <f t="shared" si="496"/>
        <v>#DIV/0!</v>
      </c>
      <c r="FX106" s="45" t="e">
        <f t="shared" si="497"/>
        <v>#DIV/0!</v>
      </c>
      <c r="GG106" s="45" t="e">
        <f t="shared" si="498"/>
        <v>#DIV/0!</v>
      </c>
      <c r="GH106" s="45" t="e">
        <f t="shared" si="499"/>
        <v>#DIV/0!</v>
      </c>
      <c r="GI106" s="45" t="e">
        <f t="shared" si="500"/>
        <v>#DIV/0!</v>
      </c>
      <c r="GJ106" s="45" t="e">
        <f t="shared" si="501"/>
        <v>#DIV/0!</v>
      </c>
      <c r="GK106" s="45" t="e">
        <f t="shared" si="502"/>
        <v>#DIV/0!</v>
      </c>
      <c r="GL106" s="45" t="e">
        <f t="shared" si="503"/>
        <v>#DIV/0!</v>
      </c>
      <c r="GM106" s="45" t="e">
        <f t="shared" si="504"/>
        <v>#DIV/0!</v>
      </c>
      <c r="GN106" s="45" t="e">
        <f t="shared" si="505"/>
        <v>#DIV/0!</v>
      </c>
      <c r="GO106" s="45">
        <f t="shared" si="506"/>
        <v>0</v>
      </c>
      <c r="GP106" s="45">
        <f t="shared" si="507"/>
        <v>0</v>
      </c>
      <c r="GQ106" s="45">
        <f t="shared" si="508"/>
        <v>0</v>
      </c>
      <c r="GR106" s="45" t="str">
        <f t="shared" si="509"/>
        <v/>
      </c>
      <c r="GS106" s="45" t="str">
        <f t="shared" si="510"/>
        <v/>
      </c>
      <c r="GT106" s="45" t="str">
        <f t="shared" si="511"/>
        <v/>
      </c>
      <c r="GU106" s="45" t="e">
        <f t="shared" si="512"/>
        <v>#DIV/0!</v>
      </c>
      <c r="GV106" s="45" t="e">
        <f t="shared" si="513"/>
        <v>#DIV/0!</v>
      </c>
      <c r="GW106" s="45" t="e">
        <f t="shared" si="514"/>
        <v>#DIV/0!</v>
      </c>
      <c r="HF106" s="45" t="e">
        <f t="shared" si="515"/>
        <v>#DIV/0!</v>
      </c>
      <c r="HG106" s="45" t="e">
        <f t="shared" si="516"/>
        <v>#DIV/0!</v>
      </c>
      <c r="HH106" s="45" t="e">
        <f t="shared" si="517"/>
        <v>#DIV/0!</v>
      </c>
      <c r="HI106" s="45" t="e">
        <f t="shared" si="518"/>
        <v>#DIV/0!</v>
      </c>
      <c r="HJ106" s="45" t="e">
        <f t="shared" si="519"/>
        <v>#DIV/0!</v>
      </c>
      <c r="HK106" s="45" t="e">
        <f t="shared" si="520"/>
        <v>#DIV/0!</v>
      </c>
      <c r="HL106" s="45" t="e">
        <f t="shared" si="521"/>
        <v>#DIV/0!</v>
      </c>
      <c r="HM106" s="45" t="e">
        <f t="shared" si="522"/>
        <v>#DIV/0!</v>
      </c>
      <c r="HN106" s="45">
        <f t="shared" si="523"/>
        <v>0</v>
      </c>
      <c r="HO106" s="45">
        <f t="shared" si="524"/>
        <v>0</v>
      </c>
      <c r="HP106" s="45">
        <f t="shared" si="525"/>
        <v>0</v>
      </c>
      <c r="HQ106" s="45" t="str">
        <f t="shared" si="526"/>
        <v/>
      </c>
      <c r="HR106" s="45" t="str">
        <f t="shared" si="527"/>
        <v/>
      </c>
      <c r="HS106" s="45" t="str">
        <f t="shared" si="528"/>
        <v/>
      </c>
      <c r="HT106" s="45" t="e">
        <f t="shared" si="529"/>
        <v>#DIV/0!</v>
      </c>
      <c r="HU106" s="45" t="e">
        <f t="shared" si="530"/>
        <v>#DIV/0!</v>
      </c>
      <c r="HV106" s="45" t="e">
        <f t="shared" si="531"/>
        <v>#DIV/0!</v>
      </c>
      <c r="IT106" s="45"/>
      <c r="IW106" s="45"/>
      <c r="IX106" s="45"/>
      <c r="JA106" s="45"/>
      <c r="JD106" s="45"/>
      <c r="JG106" s="45"/>
      <c r="JJ106" s="45"/>
      <c r="JL106" s="45"/>
      <c r="JO106" s="45"/>
      <c r="JP106" s="45"/>
      <c r="JS106" s="45"/>
      <c r="JV106" s="45"/>
      <c r="JY106" s="45"/>
      <c r="KB106" s="45"/>
    </row>
    <row r="107" spans="1:288">
      <c r="A107">
        <v>97</v>
      </c>
      <c r="B107" s="38">
        <v>93</v>
      </c>
      <c r="BE107">
        <f t="shared" ref="BE107:BE112" si="535">BB107-BA107</f>
        <v>0</v>
      </c>
      <c r="BF107">
        <f t="shared" ref="BF107:BF112" si="536">BC107-BA107</f>
        <v>0</v>
      </c>
      <c r="BG107">
        <f t="shared" ref="BG107:BG112" si="537">BD107-BA107</f>
        <v>0</v>
      </c>
      <c r="BH107" t="e">
        <f t="shared" ref="BH107:BH112" si="538">(BE107/BA107)*100</f>
        <v>#DIV/0!</v>
      </c>
      <c r="BI107" t="e">
        <f t="shared" ref="BI107:BI112" si="539">(BF107/BA107)*100</f>
        <v>#DIV/0!</v>
      </c>
      <c r="BJ107" t="e">
        <f t="shared" ref="BJ107:BJ112" si="540">BG107*100/BA107</f>
        <v>#DIV/0!</v>
      </c>
      <c r="BK107" t="e">
        <f t="shared" ref="BK107:BK112" si="541">BH107/K107</f>
        <v>#DIV/0!</v>
      </c>
      <c r="BL107" t="e">
        <f t="shared" ref="BL107:BL112" si="542">BI107/K107</f>
        <v>#DIV/0!</v>
      </c>
      <c r="BM107" t="e">
        <f t="shared" ref="BM107:BM112" si="543">BJ107/K107</f>
        <v>#DIV/0!</v>
      </c>
      <c r="BR107" s="45">
        <f t="shared" ref="BR107:BR112" si="544">IFERROR(BO107-BN107,"")</f>
        <v>0</v>
      </c>
      <c r="BS107" s="45">
        <f t="shared" ref="BS107:BS112" si="545">IFERROR(BP107-BN107,"")</f>
        <v>0</v>
      </c>
      <c r="BT107" s="45">
        <f t="shared" ref="BT107:BT112" si="546">IFERROR(BQ107-BN107,"")</f>
        <v>0</v>
      </c>
      <c r="BY107" s="45">
        <f t="shared" ref="BY107:BY112" si="547">IFERROR(BV107-BU107,"")</f>
        <v>0</v>
      </c>
      <c r="BZ107" s="45">
        <f t="shared" ref="BZ107:BZ112" si="548">IFERROR(BW107-BU107,"")</f>
        <v>0</v>
      </c>
      <c r="CA107" s="45">
        <f t="shared" ref="CA107:CA112" si="549">IFERROR(BX107-BU107,"")</f>
        <v>0</v>
      </c>
      <c r="CO107" s="45" t="e">
        <f t="shared" ref="CO107:CO112" si="550">CC107/J107</f>
        <v>#DIV/0!</v>
      </c>
      <c r="CP107" s="45" t="e">
        <f t="shared" ref="CP107:CP112" si="551">CD107/J107</f>
        <v>#DIV/0!</v>
      </c>
      <c r="CQ107" s="45" t="e">
        <f t="shared" ref="CQ107:CQ112" si="552">CE107/J107</f>
        <v>#DIV/0!</v>
      </c>
      <c r="CR107" s="45" t="e">
        <f t="shared" ref="CR107:CR112" si="553">CF107/J107</f>
        <v>#DIV/0!</v>
      </c>
      <c r="CS107">
        <f t="shared" si="532"/>
        <v>0</v>
      </c>
      <c r="CT107" s="45">
        <f t="shared" ref="CT107:CT112" si="554">IFERROR(CE107-CC107,"")</f>
        <v>0</v>
      </c>
      <c r="CU107" s="45">
        <f t="shared" ref="CU107:CU112" si="555">IFERROR(CF107-CC107,"")</f>
        <v>0</v>
      </c>
      <c r="CV107" s="45" t="str">
        <f t="shared" ref="CV107:CV112" si="556">IFERROR(CS107/K107,"")</f>
        <v/>
      </c>
      <c r="CW107" s="45" t="str">
        <f t="shared" ref="CW107:CW112" si="557">IFERROR(CT107/K107,"")</f>
        <v/>
      </c>
      <c r="CX107" s="45" t="str">
        <f t="shared" ref="CX107:CX112" si="558">IFERROR(CU107/K107,"")</f>
        <v/>
      </c>
      <c r="CY107" s="45" t="e">
        <f t="shared" si="442"/>
        <v>#DIV/0!</v>
      </c>
      <c r="CZ107" s="45" t="e">
        <f t="shared" si="443"/>
        <v>#DIV/0!</v>
      </c>
      <c r="DA107" s="45" t="e">
        <f t="shared" si="534"/>
        <v>#DIV/0!</v>
      </c>
      <c r="DJ107" s="45" t="e">
        <f t="shared" si="448"/>
        <v>#DIV/0!</v>
      </c>
      <c r="DK107" s="45" t="e">
        <f t="shared" si="449"/>
        <v>#DIV/0!</v>
      </c>
      <c r="DL107" s="45" t="e">
        <f t="shared" si="450"/>
        <v>#DIV/0!</v>
      </c>
      <c r="DM107" s="45" t="e">
        <f t="shared" si="451"/>
        <v>#DIV/0!</v>
      </c>
      <c r="DN107" s="45" t="e">
        <f t="shared" si="452"/>
        <v>#DIV/0!</v>
      </c>
      <c r="DO107" s="45" t="e">
        <f t="shared" si="453"/>
        <v>#DIV/0!</v>
      </c>
      <c r="DP107" s="45" t="e">
        <f t="shared" si="454"/>
        <v>#DIV/0!</v>
      </c>
      <c r="DQ107" s="45" t="e">
        <f t="shared" si="455"/>
        <v>#DIV/0!</v>
      </c>
      <c r="DR107">
        <f t="shared" si="533"/>
        <v>0</v>
      </c>
      <c r="DS107" s="45">
        <f t="shared" ref="DS107:DS112" si="559">IFERROR(DD107-DB107,"")</f>
        <v>0</v>
      </c>
      <c r="DT107" s="45">
        <f t="shared" ref="DT107:DT112" si="560">IFERROR(DE107-DB107,"")</f>
        <v>0</v>
      </c>
      <c r="DU107" s="45" t="str">
        <f t="shared" ref="DU107:DU112" si="561">IFERROR(DR107/K107,"")</f>
        <v/>
      </c>
      <c r="DV107" s="45" t="str">
        <f t="shared" ref="DV107:DV112" si="562">IFERROR(DS107/K107,"")</f>
        <v/>
      </c>
      <c r="DW107" s="45" t="str">
        <f t="shared" ref="DW107:DW112" si="563">IFERROR(DT107/K107,"")</f>
        <v/>
      </c>
      <c r="DX107" s="45" t="e">
        <f t="shared" si="461"/>
        <v>#DIV/0!</v>
      </c>
      <c r="DY107" s="45" t="e">
        <f t="shared" si="462"/>
        <v>#DIV/0!</v>
      </c>
      <c r="DZ107" s="45" t="e">
        <f t="shared" si="463"/>
        <v>#DIV/0!</v>
      </c>
      <c r="EI107" s="45" t="e">
        <f t="shared" si="464"/>
        <v>#DIV/0!</v>
      </c>
      <c r="EJ107" s="45" t="e">
        <f t="shared" si="465"/>
        <v>#DIV/0!</v>
      </c>
      <c r="EK107" s="45" t="e">
        <f t="shared" si="466"/>
        <v>#DIV/0!</v>
      </c>
      <c r="EL107" s="45" t="e">
        <f t="shared" si="467"/>
        <v>#DIV/0!</v>
      </c>
      <c r="EM107" s="45" t="e">
        <f t="shared" si="468"/>
        <v>#DIV/0!</v>
      </c>
      <c r="EN107" s="45" t="e">
        <f t="shared" si="469"/>
        <v>#DIV/0!</v>
      </c>
      <c r="EO107" s="45" t="e">
        <f t="shared" si="470"/>
        <v>#DIV/0!</v>
      </c>
      <c r="EP107" s="45" t="e">
        <f t="shared" si="471"/>
        <v>#DIV/0!</v>
      </c>
      <c r="EQ107" s="45">
        <f t="shared" ref="EQ107:EQ112" si="564">IFERROR(EB107-EA107,"")</f>
        <v>0</v>
      </c>
      <c r="ER107" s="45">
        <f t="shared" ref="ER107:ER112" si="565">IFERROR(EC107-EA107,"")</f>
        <v>0</v>
      </c>
      <c r="ES107" s="45">
        <f t="shared" ref="ES107:ES112" si="566">IFERROR(ED107-EA107,"")</f>
        <v>0</v>
      </c>
      <c r="ET107" s="45" t="str">
        <f t="shared" ref="ET107:ET112" si="567">IFERROR(EQ107/K107,"")</f>
        <v/>
      </c>
      <c r="EU107" s="45" t="str">
        <f t="shared" ref="EU107:EU112" si="568">IFERROR(ER107/K107,"")</f>
        <v/>
      </c>
      <c r="EV107" s="45" t="str">
        <f t="shared" ref="EV107:EV112" si="569">IFERROR(ES107/K107,"")</f>
        <v/>
      </c>
      <c r="EW107" s="45" t="e">
        <f t="shared" si="478"/>
        <v>#DIV/0!</v>
      </c>
      <c r="EX107" s="45" t="e">
        <f t="shared" si="479"/>
        <v>#DIV/0!</v>
      </c>
      <c r="EY107" s="45" t="e">
        <f t="shared" si="480"/>
        <v>#DIV/0!</v>
      </c>
      <c r="FH107" s="45" t="e">
        <f t="shared" ref="FH107:FH112" si="570">EZ107/I107</f>
        <v>#DIV/0!</v>
      </c>
      <c r="FI107" s="45" t="e">
        <f t="shared" ref="FI107:FI112" si="571">FA107/I107</f>
        <v>#DIV/0!</v>
      </c>
      <c r="FJ107" s="45" t="e">
        <f t="shared" ref="FJ107:FJ112" si="572">FB107/I107</f>
        <v>#DIV/0!</v>
      </c>
      <c r="FK107" s="45" t="e">
        <f t="shared" ref="FK107:FK112" si="573">FC107/I107</f>
        <v>#DIV/0!</v>
      </c>
      <c r="FL107" s="45" t="e">
        <f t="shared" ref="FL107:FL112" si="574">EZ107/J107</f>
        <v>#DIV/0!</v>
      </c>
      <c r="FM107" s="45" t="e">
        <f t="shared" ref="FM107:FM112" si="575">FA107/J107</f>
        <v>#DIV/0!</v>
      </c>
      <c r="FN107" s="45" t="e">
        <f t="shared" ref="FN107:FN112" si="576">FB107/J107</f>
        <v>#DIV/0!</v>
      </c>
      <c r="FO107" s="45" t="e">
        <f t="shared" ref="FO107:FO112" si="577">FC107/J107</f>
        <v>#DIV/0!</v>
      </c>
      <c r="FP107" s="45">
        <f t="shared" ref="FP107:FP112" si="578">IFERROR(FA107-EZ107,"")</f>
        <v>0</v>
      </c>
      <c r="FQ107" s="45">
        <f t="shared" ref="FQ107:FQ112" si="579">IFERROR(FB107-EZ107,"")</f>
        <v>0</v>
      </c>
      <c r="FR107" s="45">
        <f t="shared" ref="FR107:FR112" si="580">IFERROR(FC107-EZ107,"")</f>
        <v>0</v>
      </c>
      <c r="FS107" s="45" t="str">
        <f t="shared" ref="FS107:FS112" si="581">IFERROR(FP107/K107,"")</f>
        <v/>
      </c>
      <c r="FT107" s="45" t="str">
        <f t="shared" ref="FT107:FT112" si="582">IFERROR(FQ107/K107,"")</f>
        <v/>
      </c>
      <c r="FU107" s="45" t="str">
        <f t="shared" ref="FU107:FU112" si="583">IFERROR(FR107/K107,"")</f>
        <v/>
      </c>
      <c r="FV107" s="45" t="e">
        <f t="shared" si="495"/>
        <v>#DIV/0!</v>
      </c>
      <c r="FW107" s="45" t="e">
        <f t="shared" si="496"/>
        <v>#DIV/0!</v>
      </c>
      <c r="FX107" s="45" t="e">
        <f t="shared" si="497"/>
        <v>#DIV/0!</v>
      </c>
      <c r="GG107" s="45" t="e">
        <f t="shared" si="498"/>
        <v>#DIV/0!</v>
      </c>
      <c r="GH107" s="45" t="e">
        <f t="shared" si="499"/>
        <v>#DIV/0!</v>
      </c>
      <c r="GI107" s="45" t="e">
        <f t="shared" si="500"/>
        <v>#DIV/0!</v>
      </c>
      <c r="GJ107" s="45" t="e">
        <f t="shared" si="501"/>
        <v>#DIV/0!</v>
      </c>
      <c r="GK107" s="45" t="e">
        <f t="shared" si="502"/>
        <v>#DIV/0!</v>
      </c>
      <c r="GL107" s="45" t="e">
        <f t="shared" si="503"/>
        <v>#DIV/0!</v>
      </c>
      <c r="GM107" s="45" t="e">
        <f t="shared" si="504"/>
        <v>#DIV/0!</v>
      </c>
      <c r="GN107" s="45" t="e">
        <f t="shared" si="505"/>
        <v>#DIV/0!</v>
      </c>
      <c r="GO107" s="45">
        <f t="shared" ref="GO107:GO112" si="584">IFERROR(FZ107-FY107,"")</f>
        <v>0</v>
      </c>
      <c r="GP107" s="45">
        <f t="shared" ref="GP107:GP112" si="585">IFERROR(GA107-FY107,"")</f>
        <v>0</v>
      </c>
      <c r="GQ107" s="45">
        <f t="shared" ref="GQ107:GQ112" si="586">IFERROR(GB107-FY107,"")</f>
        <v>0</v>
      </c>
      <c r="GR107" s="45" t="str">
        <f t="shared" ref="GR107:GR112" si="587">IFERROR(GO107/K107,"")</f>
        <v/>
      </c>
      <c r="GS107" s="45" t="str">
        <f t="shared" ref="GS107:GS112" si="588">IFERROR(GP107/K107,"")</f>
        <v/>
      </c>
      <c r="GT107" s="45" t="str">
        <f t="shared" ref="GT107:GT112" si="589">IFERROR(GQ107/K107,"")</f>
        <v/>
      </c>
      <c r="GU107" s="45" t="e">
        <f t="shared" ref="GU107:GU112" si="590">GO107/I107</f>
        <v>#DIV/0!</v>
      </c>
      <c r="GV107" s="45" t="e">
        <f t="shared" ref="GV107:GV112" si="591">GP107/I107</f>
        <v>#DIV/0!</v>
      </c>
      <c r="GW107" s="45" t="e">
        <f t="shared" ref="GW107:GW112" si="592">GQ107/I107</f>
        <v>#DIV/0!</v>
      </c>
      <c r="HF107" s="45" t="e">
        <f t="shared" ref="HF107:HF112" si="593">GX107/I107</f>
        <v>#DIV/0!</v>
      </c>
      <c r="HG107" s="45" t="e">
        <f t="shared" ref="HG107:HG112" si="594">GY107/I107</f>
        <v>#DIV/0!</v>
      </c>
      <c r="HH107" s="45" t="e">
        <f t="shared" ref="HH107:HH112" si="595">GZ107/I107</f>
        <v>#DIV/0!</v>
      </c>
      <c r="HI107" s="45" t="e">
        <f t="shared" ref="HI107:HI112" si="596">HA107/I107</f>
        <v>#DIV/0!</v>
      </c>
      <c r="HJ107" s="45" t="e">
        <f t="shared" ref="HJ107:HJ112" si="597">GX107/J107</f>
        <v>#DIV/0!</v>
      </c>
      <c r="HK107" s="45" t="e">
        <f t="shared" ref="HK107:HK112" si="598">GY107/J107</f>
        <v>#DIV/0!</v>
      </c>
      <c r="HL107" s="45" t="e">
        <f t="shared" ref="HL107:HL112" si="599">GZ107/J107</f>
        <v>#DIV/0!</v>
      </c>
      <c r="HM107" s="45" t="e">
        <f t="shared" ref="HM107:HM112" si="600">HA107/J107</f>
        <v>#DIV/0!</v>
      </c>
      <c r="HN107" s="45">
        <f t="shared" ref="HN107:HN112" si="601">IFERROR(GY107-GX107,"")</f>
        <v>0</v>
      </c>
      <c r="HO107" s="45">
        <f t="shared" ref="HO107:HO112" si="602">IFERROR(GZ107-GX107,"")</f>
        <v>0</v>
      </c>
      <c r="HP107" s="45">
        <f t="shared" ref="HP107:HP112" si="603">IFERROR(HA107-GX107,"")</f>
        <v>0</v>
      </c>
      <c r="HQ107" s="45" t="str">
        <f t="shared" ref="HQ107:HQ112" si="604">IFERROR(HN107/K107,"")</f>
        <v/>
      </c>
      <c r="HR107" s="45" t="str">
        <f t="shared" ref="HR107:HR112" si="605">IFERROR(HO107/K107,"")</f>
        <v/>
      </c>
      <c r="HS107" s="45" t="str">
        <f t="shared" ref="HS107:HS112" si="606">IFERROR(HP107/K107,"")</f>
        <v/>
      </c>
      <c r="HT107" s="45" t="e">
        <f t="shared" si="529"/>
        <v>#DIV/0!</v>
      </c>
      <c r="HU107" s="45" t="e">
        <f t="shared" si="530"/>
        <v>#DIV/0!</v>
      </c>
      <c r="HV107" s="45" t="e">
        <f t="shared" si="531"/>
        <v>#DIV/0!</v>
      </c>
      <c r="IX107" s="45"/>
      <c r="JA107" s="45"/>
      <c r="JD107" s="45"/>
      <c r="JG107" s="45"/>
      <c r="JJ107" s="45"/>
      <c r="JP107" s="45"/>
      <c r="JS107" s="45"/>
      <c r="JV107" s="45"/>
      <c r="JY107" s="45"/>
      <c r="KB107" s="45"/>
    </row>
    <row r="108" spans="1:288">
      <c r="A108">
        <v>98</v>
      </c>
      <c r="B108" s="38">
        <v>94</v>
      </c>
      <c r="BE108">
        <f t="shared" si="535"/>
        <v>0</v>
      </c>
      <c r="BF108">
        <f t="shared" si="536"/>
        <v>0</v>
      </c>
      <c r="BG108">
        <f t="shared" si="537"/>
        <v>0</v>
      </c>
      <c r="BH108" t="e">
        <f t="shared" si="538"/>
        <v>#DIV/0!</v>
      </c>
      <c r="BI108" t="e">
        <f t="shared" si="539"/>
        <v>#DIV/0!</v>
      </c>
      <c r="BJ108" t="e">
        <f t="shared" si="540"/>
        <v>#DIV/0!</v>
      </c>
      <c r="BK108" t="e">
        <f t="shared" si="541"/>
        <v>#DIV/0!</v>
      </c>
      <c r="BL108" t="e">
        <f t="shared" si="542"/>
        <v>#DIV/0!</v>
      </c>
      <c r="BM108" t="e">
        <f t="shared" si="543"/>
        <v>#DIV/0!</v>
      </c>
      <c r="BR108" s="45">
        <f t="shared" si="544"/>
        <v>0</v>
      </c>
      <c r="BS108" s="45">
        <f t="shared" si="545"/>
        <v>0</v>
      </c>
      <c r="BT108" s="45">
        <f t="shared" si="546"/>
        <v>0</v>
      </c>
      <c r="BY108" s="45">
        <f t="shared" si="547"/>
        <v>0</v>
      </c>
      <c r="BZ108" s="45">
        <f t="shared" si="548"/>
        <v>0</v>
      </c>
      <c r="CA108" s="45">
        <f t="shared" si="549"/>
        <v>0</v>
      </c>
      <c r="CO108" s="45" t="e">
        <f t="shared" si="550"/>
        <v>#DIV/0!</v>
      </c>
      <c r="CP108" s="45" t="e">
        <f t="shared" si="551"/>
        <v>#DIV/0!</v>
      </c>
      <c r="CQ108" s="45" t="e">
        <f t="shared" si="552"/>
        <v>#DIV/0!</v>
      </c>
      <c r="CR108" s="45" t="e">
        <f t="shared" si="553"/>
        <v>#DIV/0!</v>
      </c>
      <c r="CS108">
        <f t="shared" si="532"/>
        <v>0</v>
      </c>
      <c r="CT108" s="45">
        <f t="shared" si="554"/>
        <v>0</v>
      </c>
      <c r="CU108" s="45">
        <f t="shared" si="555"/>
        <v>0</v>
      </c>
      <c r="CV108" s="45" t="str">
        <f t="shared" si="556"/>
        <v/>
      </c>
      <c r="CW108" s="45" t="str">
        <f t="shared" si="557"/>
        <v/>
      </c>
      <c r="CX108" s="45" t="str">
        <f t="shared" si="558"/>
        <v/>
      </c>
      <c r="CY108" s="45" t="e">
        <f t="shared" si="442"/>
        <v>#DIV/0!</v>
      </c>
      <c r="CZ108" s="45" t="e">
        <f t="shared" si="443"/>
        <v>#DIV/0!</v>
      </c>
      <c r="DA108" s="45" t="e">
        <f t="shared" si="534"/>
        <v>#DIV/0!</v>
      </c>
      <c r="DJ108" s="45" t="e">
        <f t="shared" si="448"/>
        <v>#DIV/0!</v>
      </c>
      <c r="DK108" s="45" t="e">
        <f t="shared" si="449"/>
        <v>#DIV/0!</v>
      </c>
      <c r="DL108" s="45" t="e">
        <f t="shared" si="450"/>
        <v>#DIV/0!</v>
      </c>
      <c r="DM108" s="45" t="e">
        <f t="shared" si="451"/>
        <v>#DIV/0!</v>
      </c>
      <c r="DN108" s="45" t="e">
        <f t="shared" si="452"/>
        <v>#DIV/0!</v>
      </c>
      <c r="DO108" s="45" t="e">
        <f t="shared" si="453"/>
        <v>#DIV/0!</v>
      </c>
      <c r="DP108" s="45" t="e">
        <f t="shared" si="454"/>
        <v>#DIV/0!</v>
      </c>
      <c r="DQ108" s="45" t="e">
        <f t="shared" si="455"/>
        <v>#DIV/0!</v>
      </c>
      <c r="DR108">
        <f t="shared" si="533"/>
        <v>0</v>
      </c>
      <c r="DS108" s="45">
        <f t="shared" si="559"/>
        <v>0</v>
      </c>
      <c r="DT108" s="45">
        <f t="shared" si="560"/>
        <v>0</v>
      </c>
      <c r="DU108" s="45" t="str">
        <f t="shared" si="561"/>
        <v/>
      </c>
      <c r="DV108" s="45" t="str">
        <f t="shared" si="562"/>
        <v/>
      </c>
      <c r="DW108" s="45" t="str">
        <f t="shared" si="563"/>
        <v/>
      </c>
      <c r="DX108" s="45" t="e">
        <f t="shared" si="461"/>
        <v>#DIV/0!</v>
      </c>
      <c r="DY108" s="45" t="e">
        <f t="shared" si="462"/>
        <v>#DIV/0!</v>
      </c>
      <c r="DZ108" s="45" t="e">
        <f t="shared" si="463"/>
        <v>#DIV/0!</v>
      </c>
      <c r="EI108" s="45" t="e">
        <f t="shared" si="464"/>
        <v>#DIV/0!</v>
      </c>
      <c r="EJ108" s="45" t="e">
        <f t="shared" si="465"/>
        <v>#DIV/0!</v>
      </c>
      <c r="EK108" s="45" t="e">
        <f t="shared" si="466"/>
        <v>#DIV/0!</v>
      </c>
      <c r="EL108" s="45" t="e">
        <f t="shared" si="467"/>
        <v>#DIV/0!</v>
      </c>
      <c r="EM108" s="45" t="e">
        <f t="shared" si="468"/>
        <v>#DIV/0!</v>
      </c>
      <c r="EN108" s="45" t="e">
        <f t="shared" si="469"/>
        <v>#DIV/0!</v>
      </c>
      <c r="EO108" s="45" t="e">
        <f t="shared" si="470"/>
        <v>#DIV/0!</v>
      </c>
      <c r="EP108" s="45" t="e">
        <f t="shared" si="471"/>
        <v>#DIV/0!</v>
      </c>
      <c r="EQ108" s="45">
        <f t="shared" si="564"/>
        <v>0</v>
      </c>
      <c r="ER108" s="45">
        <f t="shared" si="565"/>
        <v>0</v>
      </c>
      <c r="ES108" s="45">
        <f t="shared" si="566"/>
        <v>0</v>
      </c>
      <c r="ET108" s="45" t="str">
        <f t="shared" si="567"/>
        <v/>
      </c>
      <c r="EU108" s="45" t="str">
        <f t="shared" si="568"/>
        <v/>
      </c>
      <c r="EV108" s="45" t="str">
        <f t="shared" si="569"/>
        <v/>
      </c>
      <c r="EW108" s="45" t="e">
        <f t="shared" si="478"/>
        <v>#DIV/0!</v>
      </c>
      <c r="EX108" s="45" t="e">
        <f t="shared" si="479"/>
        <v>#DIV/0!</v>
      </c>
      <c r="EY108" s="45" t="e">
        <f t="shared" si="480"/>
        <v>#DIV/0!</v>
      </c>
      <c r="FH108" s="45" t="e">
        <f t="shared" si="570"/>
        <v>#DIV/0!</v>
      </c>
      <c r="FI108" s="45" t="e">
        <f t="shared" si="571"/>
        <v>#DIV/0!</v>
      </c>
      <c r="FJ108" s="45" t="e">
        <f t="shared" si="572"/>
        <v>#DIV/0!</v>
      </c>
      <c r="FK108" s="45" t="e">
        <f t="shared" si="573"/>
        <v>#DIV/0!</v>
      </c>
      <c r="FL108" s="45" t="e">
        <f t="shared" si="574"/>
        <v>#DIV/0!</v>
      </c>
      <c r="FM108" s="45" t="e">
        <f t="shared" si="575"/>
        <v>#DIV/0!</v>
      </c>
      <c r="FN108" s="45" t="e">
        <f t="shared" si="576"/>
        <v>#DIV/0!</v>
      </c>
      <c r="FO108" s="45" t="e">
        <f t="shared" si="577"/>
        <v>#DIV/0!</v>
      </c>
      <c r="FP108" s="45">
        <f t="shared" si="578"/>
        <v>0</v>
      </c>
      <c r="FQ108" s="45">
        <f t="shared" si="579"/>
        <v>0</v>
      </c>
      <c r="FR108" s="45">
        <f t="shared" si="580"/>
        <v>0</v>
      </c>
      <c r="FS108" s="45" t="str">
        <f t="shared" si="581"/>
        <v/>
      </c>
      <c r="FT108" s="45" t="str">
        <f t="shared" si="582"/>
        <v/>
      </c>
      <c r="FU108" s="45" t="str">
        <f t="shared" si="583"/>
        <v/>
      </c>
      <c r="FV108" s="45" t="e">
        <f t="shared" si="495"/>
        <v>#DIV/0!</v>
      </c>
      <c r="FW108" s="45" t="e">
        <f t="shared" si="496"/>
        <v>#DIV/0!</v>
      </c>
      <c r="FX108" s="45" t="e">
        <f t="shared" si="497"/>
        <v>#DIV/0!</v>
      </c>
      <c r="GG108" s="45" t="e">
        <f t="shared" si="498"/>
        <v>#DIV/0!</v>
      </c>
      <c r="GH108" s="45" t="e">
        <f t="shared" si="499"/>
        <v>#DIV/0!</v>
      </c>
      <c r="GI108" s="45" t="e">
        <f t="shared" si="500"/>
        <v>#DIV/0!</v>
      </c>
      <c r="GJ108" s="45" t="e">
        <f t="shared" si="501"/>
        <v>#DIV/0!</v>
      </c>
      <c r="GK108" s="45" t="e">
        <f t="shared" si="502"/>
        <v>#DIV/0!</v>
      </c>
      <c r="GL108" s="45" t="e">
        <f t="shared" si="503"/>
        <v>#DIV/0!</v>
      </c>
      <c r="GM108" s="45" t="e">
        <f t="shared" si="504"/>
        <v>#DIV/0!</v>
      </c>
      <c r="GN108" s="45" t="e">
        <f t="shared" si="505"/>
        <v>#DIV/0!</v>
      </c>
      <c r="GO108" s="45">
        <f t="shared" si="584"/>
        <v>0</v>
      </c>
      <c r="GP108" s="45">
        <f t="shared" si="585"/>
        <v>0</v>
      </c>
      <c r="GQ108" s="45">
        <f t="shared" si="586"/>
        <v>0</v>
      </c>
      <c r="GR108" s="45" t="str">
        <f t="shared" si="587"/>
        <v/>
      </c>
      <c r="GS108" s="45" t="str">
        <f t="shared" si="588"/>
        <v/>
      </c>
      <c r="GT108" s="45" t="str">
        <f t="shared" si="589"/>
        <v/>
      </c>
      <c r="GU108" s="45" t="e">
        <f t="shared" si="590"/>
        <v>#DIV/0!</v>
      </c>
      <c r="GV108" s="45" t="e">
        <f t="shared" si="591"/>
        <v>#DIV/0!</v>
      </c>
      <c r="GW108" s="45" t="e">
        <f t="shared" si="592"/>
        <v>#DIV/0!</v>
      </c>
      <c r="HF108" s="45" t="e">
        <f t="shared" si="593"/>
        <v>#DIV/0!</v>
      </c>
      <c r="HG108" s="45" t="e">
        <f t="shared" si="594"/>
        <v>#DIV/0!</v>
      </c>
      <c r="HH108" s="45" t="e">
        <f t="shared" si="595"/>
        <v>#DIV/0!</v>
      </c>
      <c r="HI108" s="45" t="e">
        <f t="shared" si="596"/>
        <v>#DIV/0!</v>
      </c>
      <c r="HJ108" s="45" t="e">
        <f t="shared" si="597"/>
        <v>#DIV/0!</v>
      </c>
      <c r="HK108" s="45" t="e">
        <f t="shared" si="598"/>
        <v>#DIV/0!</v>
      </c>
      <c r="HL108" s="45" t="e">
        <f t="shared" si="599"/>
        <v>#DIV/0!</v>
      </c>
      <c r="HM108" s="45" t="e">
        <f t="shared" si="600"/>
        <v>#DIV/0!</v>
      </c>
      <c r="HN108" s="45">
        <f t="shared" si="601"/>
        <v>0</v>
      </c>
      <c r="HO108" s="45">
        <f t="shared" si="602"/>
        <v>0</v>
      </c>
      <c r="HP108" s="45">
        <f t="shared" si="603"/>
        <v>0</v>
      </c>
      <c r="HQ108" s="45" t="str">
        <f t="shared" si="604"/>
        <v/>
      </c>
      <c r="HR108" s="45" t="str">
        <f t="shared" si="605"/>
        <v/>
      </c>
      <c r="HS108" s="45" t="str">
        <f t="shared" si="606"/>
        <v/>
      </c>
      <c r="HT108" s="45" t="e">
        <f t="shared" si="529"/>
        <v>#DIV/0!</v>
      </c>
      <c r="HU108" s="45" t="e">
        <f t="shared" si="530"/>
        <v>#DIV/0!</v>
      </c>
      <c r="HV108" s="45" t="e">
        <f t="shared" si="531"/>
        <v>#DIV/0!</v>
      </c>
      <c r="IX108" s="45"/>
      <c r="JA108" s="45"/>
      <c r="JD108" s="45"/>
      <c r="JG108" s="45"/>
      <c r="JJ108" s="45"/>
      <c r="JP108" s="45"/>
      <c r="JS108" s="45"/>
      <c r="JV108" s="45"/>
      <c r="JY108" s="45"/>
      <c r="KB108" s="45"/>
    </row>
    <row r="109" spans="1:288">
      <c r="A109">
        <v>99</v>
      </c>
      <c r="B109" s="22">
        <v>95</v>
      </c>
      <c r="BE109">
        <f t="shared" si="535"/>
        <v>0</v>
      </c>
      <c r="BF109">
        <f t="shared" si="536"/>
        <v>0</v>
      </c>
      <c r="BG109">
        <f t="shared" si="537"/>
        <v>0</v>
      </c>
      <c r="BH109" t="e">
        <f t="shared" si="538"/>
        <v>#DIV/0!</v>
      </c>
      <c r="BI109" t="e">
        <f t="shared" si="539"/>
        <v>#DIV/0!</v>
      </c>
      <c r="BJ109" t="e">
        <f t="shared" si="540"/>
        <v>#DIV/0!</v>
      </c>
      <c r="BK109" t="e">
        <f t="shared" si="541"/>
        <v>#DIV/0!</v>
      </c>
      <c r="BL109" t="e">
        <f t="shared" si="542"/>
        <v>#DIV/0!</v>
      </c>
      <c r="BM109" t="e">
        <f t="shared" si="543"/>
        <v>#DIV/0!</v>
      </c>
      <c r="BR109" s="45">
        <f t="shared" si="544"/>
        <v>0</v>
      </c>
      <c r="BS109" s="45">
        <f t="shared" si="545"/>
        <v>0</v>
      </c>
      <c r="BT109" s="45">
        <f t="shared" si="546"/>
        <v>0</v>
      </c>
      <c r="BY109" s="45">
        <f t="shared" si="547"/>
        <v>0</v>
      </c>
      <c r="BZ109" s="45">
        <f t="shared" si="548"/>
        <v>0</v>
      </c>
      <c r="CA109" s="45">
        <f t="shared" si="549"/>
        <v>0</v>
      </c>
      <c r="CO109" s="45" t="e">
        <f t="shared" si="550"/>
        <v>#DIV/0!</v>
      </c>
      <c r="CP109" s="45" t="e">
        <f t="shared" si="551"/>
        <v>#DIV/0!</v>
      </c>
      <c r="CQ109" s="45" t="e">
        <f t="shared" si="552"/>
        <v>#DIV/0!</v>
      </c>
      <c r="CR109" s="45" t="e">
        <f t="shared" si="553"/>
        <v>#DIV/0!</v>
      </c>
      <c r="CS109">
        <f t="shared" si="532"/>
        <v>0</v>
      </c>
      <c r="CT109" s="45">
        <f t="shared" si="554"/>
        <v>0</v>
      </c>
      <c r="CU109" s="45">
        <f t="shared" si="555"/>
        <v>0</v>
      </c>
      <c r="CV109" s="45" t="str">
        <f t="shared" si="556"/>
        <v/>
      </c>
      <c r="CW109" s="45" t="str">
        <f t="shared" si="557"/>
        <v/>
      </c>
      <c r="CX109" s="45" t="str">
        <f t="shared" si="558"/>
        <v/>
      </c>
      <c r="CY109" s="45" t="str">
        <f>IFERROR(CV109/R109,"")</f>
        <v/>
      </c>
      <c r="CZ109" s="45" t="str">
        <f>IFERROR(CW109/R109,"")</f>
        <v/>
      </c>
      <c r="DA109" s="45" t="str">
        <f>IFERROR(CX109/R109,"")</f>
        <v/>
      </c>
      <c r="DJ109" s="45" t="e">
        <f t="shared" si="448"/>
        <v>#DIV/0!</v>
      </c>
      <c r="DK109" s="45" t="e">
        <f t="shared" si="449"/>
        <v>#DIV/0!</v>
      </c>
      <c r="DL109" s="45" t="e">
        <f t="shared" si="450"/>
        <v>#DIV/0!</v>
      </c>
      <c r="DM109" s="45" t="e">
        <f t="shared" si="451"/>
        <v>#DIV/0!</v>
      </c>
      <c r="DN109" s="45" t="e">
        <f t="shared" si="452"/>
        <v>#DIV/0!</v>
      </c>
      <c r="DO109" s="45" t="e">
        <f t="shared" si="453"/>
        <v>#DIV/0!</v>
      </c>
      <c r="DP109" s="45" t="e">
        <f t="shared" si="454"/>
        <v>#DIV/0!</v>
      </c>
      <c r="DQ109" s="45" t="e">
        <f t="shared" si="455"/>
        <v>#DIV/0!</v>
      </c>
      <c r="DR109">
        <f t="shared" si="533"/>
        <v>0</v>
      </c>
      <c r="DS109" s="45">
        <f t="shared" si="559"/>
        <v>0</v>
      </c>
      <c r="DT109" s="45">
        <f t="shared" si="560"/>
        <v>0</v>
      </c>
      <c r="DU109" s="45" t="str">
        <f t="shared" si="561"/>
        <v/>
      </c>
      <c r="DV109" s="45" t="str">
        <f t="shared" si="562"/>
        <v/>
      </c>
      <c r="DW109" s="45" t="str">
        <f t="shared" si="563"/>
        <v/>
      </c>
      <c r="DX109" s="45" t="e">
        <f t="shared" si="461"/>
        <v>#DIV/0!</v>
      </c>
      <c r="DY109" s="45" t="e">
        <f t="shared" si="462"/>
        <v>#DIV/0!</v>
      </c>
      <c r="DZ109" s="45" t="e">
        <f t="shared" si="463"/>
        <v>#DIV/0!</v>
      </c>
      <c r="EI109" s="45" t="e">
        <f t="shared" si="464"/>
        <v>#DIV/0!</v>
      </c>
      <c r="EJ109" s="45" t="e">
        <f t="shared" si="465"/>
        <v>#DIV/0!</v>
      </c>
      <c r="EK109" s="45" t="e">
        <f t="shared" si="466"/>
        <v>#DIV/0!</v>
      </c>
      <c r="EL109" s="45" t="e">
        <f t="shared" si="467"/>
        <v>#DIV/0!</v>
      </c>
      <c r="EM109" s="45" t="e">
        <f t="shared" si="468"/>
        <v>#DIV/0!</v>
      </c>
      <c r="EN109" s="45" t="e">
        <f t="shared" si="469"/>
        <v>#DIV/0!</v>
      </c>
      <c r="EO109" s="45" t="e">
        <f t="shared" si="470"/>
        <v>#DIV/0!</v>
      </c>
      <c r="EP109" s="45" t="e">
        <f t="shared" si="471"/>
        <v>#DIV/0!</v>
      </c>
      <c r="EQ109" s="45">
        <f t="shared" si="564"/>
        <v>0</v>
      </c>
      <c r="ER109" s="45">
        <f t="shared" si="565"/>
        <v>0</v>
      </c>
      <c r="ES109" s="45">
        <f t="shared" si="566"/>
        <v>0</v>
      </c>
      <c r="ET109" s="45" t="str">
        <f t="shared" si="567"/>
        <v/>
      </c>
      <c r="EU109" s="45" t="str">
        <f t="shared" si="568"/>
        <v/>
      </c>
      <c r="EV109" s="45" t="str">
        <f t="shared" si="569"/>
        <v/>
      </c>
      <c r="EW109" s="45" t="str">
        <f>IFERROR(#REF!-#REF!,"")</f>
        <v/>
      </c>
      <c r="EX109" s="45" t="str">
        <f>IFERROR(EI109-#REF!,"")</f>
        <v/>
      </c>
      <c r="EY109" s="45" t="str">
        <f>IFERROR(EJ109-#REF!,"")</f>
        <v/>
      </c>
      <c r="FH109" s="45" t="e">
        <f t="shared" si="570"/>
        <v>#DIV/0!</v>
      </c>
      <c r="FI109" s="45" t="e">
        <f t="shared" si="571"/>
        <v>#DIV/0!</v>
      </c>
      <c r="FJ109" s="45" t="e">
        <f t="shared" si="572"/>
        <v>#DIV/0!</v>
      </c>
      <c r="FK109" s="45" t="e">
        <f t="shared" si="573"/>
        <v>#DIV/0!</v>
      </c>
      <c r="FL109" s="45" t="e">
        <f t="shared" si="574"/>
        <v>#DIV/0!</v>
      </c>
      <c r="FM109" s="45" t="e">
        <f t="shared" si="575"/>
        <v>#DIV/0!</v>
      </c>
      <c r="FN109" s="45" t="e">
        <f t="shared" si="576"/>
        <v>#DIV/0!</v>
      </c>
      <c r="FO109" s="45" t="e">
        <f t="shared" si="577"/>
        <v>#DIV/0!</v>
      </c>
      <c r="FP109" s="45">
        <f t="shared" si="578"/>
        <v>0</v>
      </c>
      <c r="FQ109" s="45">
        <f t="shared" si="579"/>
        <v>0</v>
      </c>
      <c r="FR109" s="45">
        <f t="shared" si="580"/>
        <v>0</v>
      </c>
      <c r="FS109" s="45" t="str">
        <f t="shared" si="581"/>
        <v/>
      </c>
      <c r="FT109" s="45" t="str">
        <f t="shared" si="582"/>
        <v/>
      </c>
      <c r="FU109" s="45" t="str">
        <f t="shared" si="583"/>
        <v/>
      </c>
      <c r="FV109" s="45" t="str">
        <f>IFERROR(#REF!-#REF!,"")</f>
        <v/>
      </c>
      <c r="FW109" s="45" t="str">
        <f>IFERROR(FH109-#REF!,"")</f>
        <v/>
      </c>
      <c r="FX109" s="45" t="str">
        <f>IFERROR(FI109-#REF!,"")</f>
        <v/>
      </c>
      <c r="GG109" s="45" t="e">
        <f t="shared" si="498"/>
        <v>#DIV/0!</v>
      </c>
      <c r="GH109" s="45" t="e">
        <f t="shared" si="499"/>
        <v>#DIV/0!</v>
      </c>
      <c r="GI109" s="45" t="e">
        <f t="shared" si="500"/>
        <v>#DIV/0!</v>
      </c>
      <c r="GJ109" s="45" t="e">
        <f t="shared" si="501"/>
        <v>#DIV/0!</v>
      </c>
      <c r="GK109" s="45" t="e">
        <f t="shared" si="502"/>
        <v>#DIV/0!</v>
      </c>
      <c r="GL109" s="45" t="e">
        <f t="shared" si="503"/>
        <v>#DIV/0!</v>
      </c>
      <c r="GM109" s="45" t="e">
        <f t="shared" si="504"/>
        <v>#DIV/0!</v>
      </c>
      <c r="GN109" s="45" t="e">
        <f t="shared" si="505"/>
        <v>#DIV/0!</v>
      </c>
      <c r="GO109" s="45">
        <f t="shared" si="584"/>
        <v>0</v>
      </c>
      <c r="GP109" s="45">
        <f t="shared" si="585"/>
        <v>0</v>
      </c>
      <c r="GQ109" s="45">
        <f t="shared" si="586"/>
        <v>0</v>
      </c>
      <c r="GR109" s="45" t="str">
        <f t="shared" si="587"/>
        <v/>
      </c>
      <c r="GS109" s="45" t="str">
        <f t="shared" si="588"/>
        <v/>
      </c>
      <c r="GT109" s="45" t="str">
        <f t="shared" si="589"/>
        <v/>
      </c>
      <c r="GU109" s="45" t="e">
        <f t="shared" si="590"/>
        <v>#DIV/0!</v>
      </c>
      <c r="GV109" s="45" t="e">
        <f t="shared" si="591"/>
        <v>#DIV/0!</v>
      </c>
      <c r="GW109" s="45" t="e">
        <f t="shared" si="592"/>
        <v>#DIV/0!</v>
      </c>
      <c r="HF109" s="45" t="e">
        <f t="shared" si="593"/>
        <v>#DIV/0!</v>
      </c>
      <c r="HG109" s="45" t="e">
        <f t="shared" si="594"/>
        <v>#DIV/0!</v>
      </c>
      <c r="HH109" s="45" t="e">
        <f t="shared" si="595"/>
        <v>#DIV/0!</v>
      </c>
      <c r="HI109" s="45" t="e">
        <f t="shared" si="596"/>
        <v>#DIV/0!</v>
      </c>
      <c r="HJ109" s="45" t="e">
        <f t="shared" si="597"/>
        <v>#DIV/0!</v>
      </c>
      <c r="HK109" s="45" t="e">
        <f t="shared" si="598"/>
        <v>#DIV/0!</v>
      </c>
      <c r="HL109" s="45" t="e">
        <f t="shared" si="599"/>
        <v>#DIV/0!</v>
      </c>
      <c r="HM109" s="45" t="e">
        <f t="shared" si="600"/>
        <v>#DIV/0!</v>
      </c>
      <c r="HN109" s="45">
        <f t="shared" si="601"/>
        <v>0</v>
      </c>
      <c r="HO109" s="45">
        <f t="shared" si="602"/>
        <v>0</v>
      </c>
      <c r="HP109" s="45">
        <f t="shared" si="603"/>
        <v>0</v>
      </c>
      <c r="HQ109" s="45" t="str">
        <f t="shared" si="604"/>
        <v/>
      </c>
      <c r="HR109" s="45" t="str">
        <f t="shared" si="605"/>
        <v/>
      </c>
      <c r="HS109" s="45" t="str">
        <f t="shared" si="606"/>
        <v/>
      </c>
      <c r="HT109" s="45" t="e">
        <f t="shared" si="529"/>
        <v>#DIV/0!</v>
      </c>
      <c r="HU109" s="45" t="e">
        <f t="shared" si="530"/>
        <v>#DIV/0!</v>
      </c>
      <c r="HV109" s="45" t="e">
        <f t="shared" si="531"/>
        <v>#DIV/0!</v>
      </c>
      <c r="IX109" s="45"/>
      <c r="JA109" s="45"/>
      <c r="JD109" s="45"/>
      <c r="JG109" s="45"/>
      <c r="JJ109" s="45"/>
      <c r="JP109" s="45"/>
      <c r="JS109" s="45"/>
      <c r="JV109" s="45"/>
      <c r="JY109" s="45"/>
      <c r="KB109" s="45"/>
    </row>
    <row r="110" spans="1:288">
      <c r="A110">
        <v>100</v>
      </c>
      <c r="B110" s="38">
        <v>96</v>
      </c>
      <c r="BE110">
        <f t="shared" si="535"/>
        <v>0</v>
      </c>
      <c r="BF110">
        <f t="shared" si="536"/>
        <v>0</v>
      </c>
      <c r="BG110">
        <f t="shared" si="537"/>
        <v>0</v>
      </c>
      <c r="BH110" t="e">
        <f t="shared" si="538"/>
        <v>#DIV/0!</v>
      </c>
      <c r="BI110" t="e">
        <f t="shared" si="539"/>
        <v>#DIV/0!</v>
      </c>
      <c r="BJ110" t="e">
        <f t="shared" si="540"/>
        <v>#DIV/0!</v>
      </c>
      <c r="BK110" t="e">
        <f t="shared" si="541"/>
        <v>#DIV/0!</v>
      </c>
      <c r="BL110" t="e">
        <f t="shared" si="542"/>
        <v>#DIV/0!</v>
      </c>
      <c r="BM110" t="e">
        <f t="shared" si="543"/>
        <v>#DIV/0!</v>
      </c>
      <c r="BR110" s="45">
        <f t="shared" si="544"/>
        <v>0</v>
      </c>
      <c r="BS110" s="45">
        <f t="shared" si="545"/>
        <v>0</v>
      </c>
      <c r="BT110" s="45">
        <f t="shared" si="546"/>
        <v>0</v>
      </c>
      <c r="BY110" s="45">
        <f t="shared" si="547"/>
        <v>0</v>
      </c>
      <c r="BZ110" s="45">
        <f t="shared" si="548"/>
        <v>0</v>
      </c>
      <c r="CA110" s="45">
        <f t="shared" si="549"/>
        <v>0</v>
      </c>
      <c r="CO110" s="45" t="e">
        <f t="shared" si="550"/>
        <v>#DIV/0!</v>
      </c>
      <c r="CP110" s="45" t="e">
        <f t="shared" si="551"/>
        <v>#DIV/0!</v>
      </c>
      <c r="CQ110" s="45" t="e">
        <f t="shared" si="552"/>
        <v>#DIV/0!</v>
      </c>
      <c r="CR110" s="45" t="e">
        <f t="shared" si="553"/>
        <v>#DIV/0!</v>
      </c>
      <c r="CS110">
        <f t="shared" si="532"/>
        <v>0</v>
      </c>
      <c r="CT110" s="45">
        <f t="shared" si="554"/>
        <v>0</v>
      </c>
      <c r="CU110" s="45">
        <f t="shared" si="555"/>
        <v>0</v>
      </c>
      <c r="CV110" s="45" t="str">
        <f t="shared" si="556"/>
        <v/>
      </c>
      <c r="CW110" s="45" t="str">
        <f t="shared" si="557"/>
        <v/>
      </c>
      <c r="CX110" s="45" t="str">
        <f t="shared" si="558"/>
        <v/>
      </c>
      <c r="CY110" s="45" t="str">
        <f>IFERROR(CV110/R110,"")</f>
        <v/>
      </c>
      <c r="CZ110" s="45" t="str">
        <f>IFERROR(CW110/R110,"")</f>
        <v/>
      </c>
      <c r="DA110" s="45" t="str">
        <f>IFERROR(CX110/R110,"")</f>
        <v/>
      </c>
      <c r="DJ110" s="45" t="e">
        <f t="shared" si="448"/>
        <v>#DIV/0!</v>
      </c>
      <c r="DK110" s="45" t="e">
        <f t="shared" si="449"/>
        <v>#DIV/0!</v>
      </c>
      <c r="DL110" s="45" t="e">
        <f t="shared" si="450"/>
        <v>#DIV/0!</v>
      </c>
      <c r="DM110" s="45" t="e">
        <f t="shared" si="451"/>
        <v>#DIV/0!</v>
      </c>
      <c r="DN110" s="45" t="e">
        <f t="shared" si="452"/>
        <v>#DIV/0!</v>
      </c>
      <c r="DO110" s="45" t="e">
        <f t="shared" si="453"/>
        <v>#DIV/0!</v>
      </c>
      <c r="DP110" s="45" t="e">
        <f t="shared" si="454"/>
        <v>#DIV/0!</v>
      </c>
      <c r="DQ110" s="45" t="e">
        <f t="shared" si="455"/>
        <v>#DIV/0!</v>
      </c>
      <c r="DR110">
        <f t="shared" si="533"/>
        <v>0</v>
      </c>
      <c r="DS110" s="45">
        <f t="shared" si="559"/>
        <v>0</v>
      </c>
      <c r="DT110" s="45">
        <f t="shared" si="560"/>
        <v>0</v>
      </c>
      <c r="DU110" s="45" t="str">
        <f t="shared" si="561"/>
        <v/>
      </c>
      <c r="DV110" s="45" t="str">
        <f t="shared" si="562"/>
        <v/>
      </c>
      <c r="DW110" s="45" t="str">
        <f t="shared" si="563"/>
        <v/>
      </c>
      <c r="DX110" s="45" t="e">
        <f t="shared" si="461"/>
        <v>#DIV/0!</v>
      </c>
      <c r="DY110" s="45" t="e">
        <f t="shared" si="462"/>
        <v>#DIV/0!</v>
      </c>
      <c r="DZ110" s="45" t="e">
        <f t="shared" si="463"/>
        <v>#DIV/0!</v>
      </c>
      <c r="EI110" s="45" t="e">
        <f t="shared" si="464"/>
        <v>#DIV/0!</v>
      </c>
      <c r="EJ110" s="45" t="e">
        <f t="shared" si="465"/>
        <v>#DIV/0!</v>
      </c>
      <c r="EK110" s="45" t="e">
        <f t="shared" si="466"/>
        <v>#DIV/0!</v>
      </c>
      <c r="EL110" s="45" t="e">
        <f t="shared" si="467"/>
        <v>#DIV/0!</v>
      </c>
      <c r="EM110" s="45" t="e">
        <f t="shared" si="468"/>
        <v>#DIV/0!</v>
      </c>
      <c r="EN110" s="45" t="e">
        <f t="shared" si="469"/>
        <v>#DIV/0!</v>
      </c>
      <c r="EO110" s="45" t="e">
        <f t="shared" si="470"/>
        <v>#DIV/0!</v>
      </c>
      <c r="EP110" s="45" t="e">
        <f t="shared" si="471"/>
        <v>#DIV/0!</v>
      </c>
      <c r="EQ110" s="45">
        <f t="shared" si="564"/>
        <v>0</v>
      </c>
      <c r="ER110" s="45">
        <f t="shared" si="565"/>
        <v>0</v>
      </c>
      <c r="ES110" s="45">
        <f t="shared" si="566"/>
        <v>0</v>
      </c>
      <c r="ET110" s="45" t="str">
        <f t="shared" si="567"/>
        <v/>
      </c>
      <c r="EU110" s="45" t="str">
        <f t="shared" si="568"/>
        <v/>
      </c>
      <c r="EV110" s="45" t="str">
        <f t="shared" si="569"/>
        <v/>
      </c>
      <c r="EW110" s="45" t="str">
        <f>IFERROR(#REF!-#REF!,"")</f>
        <v/>
      </c>
      <c r="EX110" s="45" t="str">
        <f>IFERROR(EI110-#REF!,"")</f>
        <v/>
      </c>
      <c r="EY110" s="45" t="str">
        <f>IFERROR(EJ110-#REF!,"")</f>
        <v/>
      </c>
      <c r="FH110" s="45" t="e">
        <f t="shared" si="570"/>
        <v>#DIV/0!</v>
      </c>
      <c r="FI110" s="45" t="e">
        <f t="shared" si="571"/>
        <v>#DIV/0!</v>
      </c>
      <c r="FJ110" s="45" t="e">
        <f t="shared" si="572"/>
        <v>#DIV/0!</v>
      </c>
      <c r="FK110" s="45" t="e">
        <f t="shared" si="573"/>
        <v>#DIV/0!</v>
      </c>
      <c r="FL110" s="45" t="e">
        <f t="shared" si="574"/>
        <v>#DIV/0!</v>
      </c>
      <c r="FM110" s="45" t="e">
        <f t="shared" si="575"/>
        <v>#DIV/0!</v>
      </c>
      <c r="FN110" s="45" t="e">
        <f t="shared" si="576"/>
        <v>#DIV/0!</v>
      </c>
      <c r="FO110" s="45" t="e">
        <f t="shared" si="577"/>
        <v>#DIV/0!</v>
      </c>
      <c r="FP110" s="45">
        <f t="shared" si="578"/>
        <v>0</v>
      </c>
      <c r="FQ110" s="45">
        <f t="shared" si="579"/>
        <v>0</v>
      </c>
      <c r="FR110" s="45">
        <f t="shared" si="580"/>
        <v>0</v>
      </c>
      <c r="FS110" s="45" t="str">
        <f t="shared" si="581"/>
        <v/>
      </c>
      <c r="FT110" s="45" t="str">
        <f t="shared" si="582"/>
        <v/>
      </c>
      <c r="FU110" s="45" t="str">
        <f t="shared" si="583"/>
        <v/>
      </c>
      <c r="FV110" s="45" t="str">
        <f>IFERROR(#REF!-#REF!,"")</f>
        <v/>
      </c>
      <c r="FW110" s="45" t="str">
        <f>IFERROR(FH110-#REF!,"")</f>
        <v/>
      </c>
      <c r="FX110" s="45" t="str">
        <f>IFERROR(FI110-#REF!,"")</f>
        <v/>
      </c>
      <c r="GG110" s="45" t="e">
        <f t="shared" si="498"/>
        <v>#DIV/0!</v>
      </c>
      <c r="GH110" s="45" t="e">
        <f t="shared" si="499"/>
        <v>#DIV/0!</v>
      </c>
      <c r="GI110" s="45" t="e">
        <f t="shared" si="500"/>
        <v>#DIV/0!</v>
      </c>
      <c r="GJ110" s="45" t="e">
        <f t="shared" si="501"/>
        <v>#DIV/0!</v>
      </c>
      <c r="GK110" s="45" t="e">
        <f t="shared" si="502"/>
        <v>#DIV/0!</v>
      </c>
      <c r="GL110" s="45" t="e">
        <f t="shared" si="503"/>
        <v>#DIV/0!</v>
      </c>
      <c r="GM110" s="45" t="e">
        <f t="shared" si="504"/>
        <v>#DIV/0!</v>
      </c>
      <c r="GN110" s="45" t="e">
        <f t="shared" si="505"/>
        <v>#DIV/0!</v>
      </c>
      <c r="GO110" s="45">
        <f t="shared" si="584"/>
        <v>0</v>
      </c>
      <c r="GP110" s="45">
        <f t="shared" si="585"/>
        <v>0</v>
      </c>
      <c r="GQ110" s="45">
        <f t="shared" si="586"/>
        <v>0</v>
      </c>
      <c r="GR110" s="45" t="str">
        <f t="shared" si="587"/>
        <v/>
      </c>
      <c r="GS110" s="45" t="str">
        <f t="shared" si="588"/>
        <v/>
      </c>
      <c r="GT110" s="45" t="str">
        <f t="shared" si="589"/>
        <v/>
      </c>
      <c r="GU110" s="45" t="e">
        <f t="shared" si="590"/>
        <v>#DIV/0!</v>
      </c>
      <c r="GV110" s="45" t="e">
        <f t="shared" si="591"/>
        <v>#DIV/0!</v>
      </c>
      <c r="GW110" s="45" t="e">
        <f t="shared" si="592"/>
        <v>#DIV/0!</v>
      </c>
      <c r="HF110" s="45" t="e">
        <f t="shared" si="593"/>
        <v>#DIV/0!</v>
      </c>
      <c r="HG110" s="45" t="e">
        <f t="shared" si="594"/>
        <v>#DIV/0!</v>
      </c>
      <c r="HH110" s="45" t="e">
        <f t="shared" si="595"/>
        <v>#DIV/0!</v>
      </c>
      <c r="HI110" s="45" t="e">
        <f t="shared" si="596"/>
        <v>#DIV/0!</v>
      </c>
      <c r="HJ110" s="45" t="e">
        <f t="shared" si="597"/>
        <v>#DIV/0!</v>
      </c>
      <c r="HK110" s="45" t="e">
        <f t="shared" si="598"/>
        <v>#DIV/0!</v>
      </c>
      <c r="HL110" s="45" t="e">
        <f t="shared" si="599"/>
        <v>#DIV/0!</v>
      </c>
      <c r="HM110" s="45" t="e">
        <f t="shared" si="600"/>
        <v>#DIV/0!</v>
      </c>
      <c r="HN110" s="45">
        <f t="shared" si="601"/>
        <v>0</v>
      </c>
      <c r="HO110" s="45">
        <f t="shared" si="602"/>
        <v>0</v>
      </c>
      <c r="HP110" s="45">
        <f t="shared" si="603"/>
        <v>0</v>
      </c>
      <c r="HQ110" s="45" t="str">
        <f t="shared" si="604"/>
        <v/>
      </c>
      <c r="HR110" s="45" t="str">
        <f t="shared" si="605"/>
        <v/>
      </c>
      <c r="HS110" s="45" t="str">
        <f t="shared" si="606"/>
        <v/>
      </c>
      <c r="HT110" s="45" t="e">
        <f t="shared" si="529"/>
        <v>#DIV/0!</v>
      </c>
      <c r="HU110" s="45" t="e">
        <f t="shared" si="530"/>
        <v>#DIV/0!</v>
      </c>
      <c r="HV110" s="45" t="e">
        <f t="shared" si="531"/>
        <v>#DIV/0!</v>
      </c>
      <c r="IX110" s="45"/>
      <c r="JA110" s="45"/>
      <c r="JD110" s="45"/>
      <c r="JG110" s="45"/>
      <c r="JJ110" s="45"/>
      <c r="JP110" s="45"/>
      <c r="JS110" s="45"/>
      <c r="JV110" s="45"/>
      <c r="JY110" s="45"/>
      <c r="KB110" s="45"/>
    </row>
    <row r="111" spans="1:288">
      <c r="BE111">
        <f t="shared" si="535"/>
        <v>0</v>
      </c>
      <c r="BF111">
        <f t="shared" si="536"/>
        <v>0</v>
      </c>
      <c r="BG111">
        <f t="shared" si="537"/>
        <v>0</v>
      </c>
      <c r="BH111" t="e">
        <f t="shared" si="538"/>
        <v>#DIV/0!</v>
      </c>
      <c r="BI111" t="e">
        <f t="shared" si="539"/>
        <v>#DIV/0!</v>
      </c>
      <c r="BJ111" t="e">
        <f t="shared" si="540"/>
        <v>#DIV/0!</v>
      </c>
      <c r="BK111" t="e">
        <f t="shared" si="541"/>
        <v>#DIV/0!</v>
      </c>
      <c r="BL111" t="e">
        <f t="shared" si="542"/>
        <v>#DIV/0!</v>
      </c>
      <c r="BM111" t="e">
        <f t="shared" si="543"/>
        <v>#DIV/0!</v>
      </c>
      <c r="BR111" s="45">
        <f t="shared" si="544"/>
        <v>0</v>
      </c>
      <c r="BS111" s="45">
        <f t="shared" si="545"/>
        <v>0</v>
      </c>
      <c r="BT111" s="45">
        <f t="shared" si="546"/>
        <v>0</v>
      </c>
      <c r="BY111" s="45">
        <f t="shared" si="547"/>
        <v>0</v>
      </c>
      <c r="BZ111" s="45">
        <f t="shared" si="548"/>
        <v>0</v>
      </c>
      <c r="CA111" s="45">
        <f t="shared" si="549"/>
        <v>0</v>
      </c>
      <c r="CO111" s="45" t="e">
        <f t="shared" si="550"/>
        <v>#DIV/0!</v>
      </c>
      <c r="CP111" s="45" t="e">
        <f t="shared" si="551"/>
        <v>#DIV/0!</v>
      </c>
      <c r="CQ111" s="45" t="e">
        <f t="shared" si="552"/>
        <v>#DIV/0!</v>
      </c>
      <c r="CR111" s="45" t="e">
        <f t="shared" si="553"/>
        <v>#DIV/0!</v>
      </c>
      <c r="CS111">
        <f t="shared" si="532"/>
        <v>0</v>
      </c>
      <c r="CT111" s="45">
        <f t="shared" si="554"/>
        <v>0</v>
      </c>
      <c r="CU111" s="45">
        <f t="shared" si="555"/>
        <v>0</v>
      </c>
      <c r="CV111" s="45" t="str">
        <f t="shared" si="556"/>
        <v/>
      </c>
      <c r="CW111" s="45" t="str">
        <f t="shared" si="557"/>
        <v/>
      </c>
      <c r="CX111" s="45" t="str">
        <f t="shared" si="558"/>
        <v/>
      </c>
      <c r="CY111" s="45" t="str">
        <f>IFERROR(CV111/R111,"")</f>
        <v/>
      </c>
      <c r="CZ111" s="45" t="str">
        <f>IFERROR(CW111/R111,"")</f>
        <v/>
      </c>
      <c r="DA111" s="45" t="str">
        <f>IFERROR(CX111/R111,"")</f>
        <v/>
      </c>
      <c r="DR111">
        <f t="shared" si="533"/>
        <v>0</v>
      </c>
      <c r="DS111" s="45">
        <f t="shared" si="559"/>
        <v>0</v>
      </c>
      <c r="DT111" s="45">
        <f t="shared" si="560"/>
        <v>0</v>
      </c>
      <c r="DU111" s="45" t="str">
        <f t="shared" si="561"/>
        <v/>
      </c>
      <c r="DV111" s="45" t="str">
        <f t="shared" si="562"/>
        <v/>
      </c>
      <c r="DW111" s="45" t="str">
        <f t="shared" si="563"/>
        <v/>
      </c>
      <c r="DX111" s="45" t="str">
        <f>IFERROR(DU111/R111,"")</f>
        <v/>
      </c>
      <c r="DY111" s="45" t="str">
        <f>IFERROR(DV111/R111,"")</f>
        <v/>
      </c>
      <c r="DZ111" s="45" t="str">
        <f>IFERROR(DW111/R111,"")</f>
        <v/>
      </c>
      <c r="EI111" s="45" t="e">
        <f t="shared" si="464"/>
        <v>#DIV/0!</v>
      </c>
      <c r="EJ111" s="45" t="e">
        <f t="shared" si="465"/>
        <v>#DIV/0!</v>
      </c>
      <c r="EK111" s="45" t="e">
        <f t="shared" si="466"/>
        <v>#DIV/0!</v>
      </c>
      <c r="EL111" s="45" t="e">
        <f t="shared" si="467"/>
        <v>#DIV/0!</v>
      </c>
      <c r="EM111" s="45" t="e">
        <f t="shared" si="468"/>
        <v>#DIV/0!</v>
      </c>
      <c r="EN111" s="45" t="e">
        <f t="shared" si="469"/>
        <v>#DIV/0!</v>
      </c>
      <c r="EO111" s="45" t="e">
        <f t="shared" si="470"/>
        <v>#DIV/0!</v>
      </c>
      <c r="EP111" s="45" t="e">
        <f t="shared" si="471"/>
        <v>#DIV/0!</v>
      </c>
      <c r="EQ111" s="45">
        <f t="shared" si="564"/>
        <v>0</v>
      </c>
      <c r="ER111" s="45">
        <f t="shared" si="565"/>
        <v>0</v>
      </c>
      <c r="ES111" s="45">
        <f t="shared" si="566"/>
        <v>0</v>
      </c>
      <c r="ET111" s="45" t="str">
        <f t="shared" si="567"/>
        <v/>
      </c>
      <c r="EU111" s="45" t="str">
        <f t="shared" si="568"/>
        <v/>
      </c>
      <c r="EV111" s="45" t="str">
        <f t="shared" si="569"/>
        <v/>
      </c>
      <c r="EW111" s="45" t="str">
        <f>IFERROR(#REF!-#REF!,"")</f>
        <v/>
      </c>
      <c r="EX111" s="45" t="str">
        <f>IFERROR(EI111-#REF!,"")</f>
        <v/>
      </c>
      <c r="EY111" s="45" t="str">
        <f>IFERROR(EJ111-#REF!,"")</f>
        <v/>
      </c>
      <c r="FH111" s="45" t="e">
        <f t="shared" si="570"/>
        <v>#DIV/0!</v>
      </c>
      <c r="FI111" s="45" t="e">
        <f t="shared" si="571"/>
        <v>#DIV/0!</v>
      </c>
      <c r="FJ111" s="45" t="e">
        <f t="shared" si="572"/>
        <v>#DIV/0!</v>
      </c>
      <c r="FK111" s="45" t="e">
        <f t="shared" si="573"/>
        <v>#DIV/0!</v>
      </c>
      <c r="FL111" s="45" t="e">
        <f t="shared" si="574"/>
        <v>#DIV/0!</v>
      </c>
      <c r="FM111" s="45" t="e">
        <f t="shared" si="575"/>
        <v>#DIV/0!</v>
      </c>
      <c r="FN111" s="45" t="e">
        <f t="shared" si="576"/>
        <v>#DIV/0!</v>
      </c>
      <c r="FO111" s="45" t="e">
        <f t="shared" si="577"/>
        <v>#DIV/0!</v>
      </c>
      <c r="FP111" s="45">
        <f t="shared" si="578"/>
        <v>0</v>
      </c>
      <c r="FQ111" s="45">
        <f t="shared" si="579"/>
        <v>0</v>
      </c>
      <c r="FR111" s="45">
        <f t="shared" si="580"/>
        <v>0</v>
      </c>
      <c r="FS111" s="45" t="str">
        <f t="shared" si="581"/>
        <v/>
      </c>
      <c r="FT111" s="45" t="str">
        <f t="shared" si="582"/>
        <v/>
      </c>
      <c r="FU111" s="45" t="str">
        <f t="shared" si="583"/>
        <v/>
      </c>
      <c r="FV111" s="45" t="str">
        <f>IFERROR(#REF!-#REF!,"")</f>
        <v/>
      </c>
      <c r="FW111" s="45" t="str">
        <f>IFERROR(FH111-#REF!,"")</f>
        <v/>
      </c>
      <c r="FX111" s="45" t="str">
        <f>IFERROR(FI111-#REF!,"")</f>
        <v/>
      </c>
      <c r="GO111" s="45">
        <f t="shared" si="584"/>
        <v>0</v>
      </c>
      <c r="GP111" s="45">
        <f t="shared" si="585"/>
        <v>0</v>
      </c>
      <c r="GQ111" s="45">
        <f t="shared" si="586"/>
        <v>0</v>
      </c>
      <c r="GR111" s="45" t="str">
        <f t="shared" si="587"/>
        <v/>
      </c>
      <c r="GS111" s="45" t="str">
        <f t="shared" si="588"/>
        <v/>
      </c>
      <c r="GT111" s="45" t="str">
        <f t="shared" si="589"/>
        <v/>
      </c>
      <c r="GU111" s="45" t="e">
        <f t="shared" si="590"/>
        <v>#DIV/0!</v>
      </c>
      <c r="GV111" s="45" t="e">
        <f t="shared" si="591"/>
        <v>#DIV/0!</v>
      </c>
      <c r="GW111" s="45" t="e">
        <f t="shared" si="592"/>
        <v>#DIV/0!</v>
      </c>
      <c r="HF111" s="45" t="e">
        <f t="shared" si="593"/>
        <v>#DIV/0!</v>
      </c>
      <c r="HG111" s="45" t="e">
        <f t="shared" si="594"/>
        <v>#DIV/0!</v>
      </c>
      <c r="HH111" s="45" t="e">
        <f t="shared" si="595"/>
        <v>#DIV/0!</v>
      </c>
      <c r="HI111" s="45" t="e">
        <f t="shared" si="596"/>
        <v>#DIV/0!</v>
      </c>
      <c r="HJ111" s="45" t="e">
        <f t="shared" si="597"/>
        <v>#DIV/0!</v>
      </c>
      <c r="HK111" s="45" t="e">
        <f t="shared" si="598"/>
        <v>#DIV/0!</v>
      </c>
      <c r="HL111" s="45" t="e">
        <f t="shared" si="599"/>
        <v>#DIV/0!</v>
      </c>
      <c r="HM111" s="45" t="e">
        <f t="shared" si="600"/>
        <v>#DIV/0!</v>
      </c>
      <c r="HN111" s="45">
        <f t="shared" si="601"/>
        <v>0</v>
      </c>
      <c r="HO111" s="45">
        <f t="shared" si="602"/>
        <v>0</v>
      </c>
      <c r="HP111" s="45">
        <f t="shared" si="603"/>
        <v>0</v>
      </c>
      <c r="HQ111" s="45" t="str">
        <f t="shared" si="604"/>
        <v/>
      </c>
      <c r="HR111" s="45" t="str">
        <f t="shared" si="605"/>
        <v/>
      </c>
      <c r="HS111" s="45" t="str">
        <f t="shared" si="606"/>
        <v/>
      </c>
      <c r="HT111" s="45" t="e">
        <f t="shared" si="529"/>
        <v>#DIV/0!</v>
      </c>
      <c r="HU111" s="45" t="e">
        <f t="shared" si="530"/>
        <v>#DIV/0!</v>
      </c>
      <c r="HV111" s="45" t="e">
        <f t="shared" si="531"/>
        <v>#DIV/0!</v>
      </c>
      <c r="JA111" s="45"/>
      <c r="JD111" s="45"/>
      <c r="JJ111" s="45"/>
      <c r="JS111" s="45"/>
      <c r="JV111" s="45"/>
      <c r="KB111" s="45"/>
    </row>
    <row r="112" spans="1:288">
      <c r="BE112">
        <f t="shared" si="535"/>
        <v>0</v>
      </c>
      <c r="BF112">
        <f t="shared" si="536"/>
        <v>0</v>
      </c>
      <c r="BG112">
        <f t="shared" si="537"/>
        <v>0</v>
      </c>
      <c r="BH112" t="e">
        <f t="shared" si="538"/>
        <v>#DIV/0!</v>
      </c>
      <c r="BI112" t="e">
        <f t="shared" si="539"/>
        <v>#DIV/0!</v>
      </c>
      <c r="BJ112" t="e">
        <f t="shared" si="540"/>
        <v>#DIV/0!</v>
      </c>
      <c r="BK112" t="e">
        <f t="shared" si="541"/>
        <v>#DIV/0!</v>
      </c>
      <c r="BL112" t="e">
        <f t="shared" si="542"/>
        <v>#DIV/0!</v>
      </c>
      <c r="BM112" t="e">
        <f t="shared" si="543"/>
        <v>#DIV/0!</v>
      </c>
      <c r="BR112" s="45">
        <f t="shared" si="544"/>
        <v>0</v>
      </c>
      <c r="BS112" s="45">
        <f t="shared" si="545"/>
        <v>0</v>
      </c>
      <c r="BT112" s="45">
        <f t="shared" si="546"/>
        <v>0</v>
      </c>
      <c r="BY112" s="45">
        <f t="shared" si="547"/>
        <v>0</v>
      </c>
      <c r="BZ112" s="45">
        <f t="shared" si="548"/>
        <v>0</v>
      </c>
      <c r="CA112" s="45">
        <f t="shared" si="549"/>
        <v>0</v>
      </c>
      <c r="CO112" s="45" t="e">
        <f t="shared" si="550"/>
        <v>#DIV/0!</v>
      </c>
      <c r="CP112" s="45" t="e">
        <f t="shared" si="551"/>
        <v>#DIV/0!</v>
      </c>
      <c r="CQ112" s="45" t="e">
        <f t="shared" si="552"/>
        <v>#DIV/0!</v>
      </c>
      <c r="CR112" s="45" t="e">
        <f t="shared" si="553"/>
        <v>#DIV/0!</v>
      </c>
      <c r="CS112">
        <f t="shared" si="532"/>
        <v>0</v>
      </c>
      <c r="CT112" s="45">
        <f t="shared" si="554"/>
        <v>0</v>
      </c>
      <c r="CU112" s="45">
        <f t="shared" si="555"/>
        <v>0</v>
      </c>
      <c r="CV112" s="45" t="str">
        <f t="shared" si="556"/>
        <v/>
      </c>
      <c r="CW112" s="45" t="str">
        <f t="shared" si="557"/>
        <v/>
      </c>
      <c r="CX112" s="45" t="str">
        <f t="shared" si="558"/>
        <v/>
      </c>
      <c r="CY112" s="45" t="str">
        <f>IFERROR(CV112/R112,"")</f>
        <v/>
      </c>
      <c r="CZ112" s="45" t="str">
        <f>IFERROR(CW112/R112,"")</f>
        <v/>
      </c>
      <c r="DA112" s="45" t="str">
        <f>IFERROR(CX112/R112,"")</f>
        <v/>
      </c>
      <c r="DR112">
        <f t="shared" si="533"/>
        <v>0</v>
      </c>
      <c r="DS112" s="45">
        <f t="shared" si="559"/>
        <v>0</v>
      </c>
      <c r="DT112" s="45">
        <f t="shared" si="560"/>
        <v>0</v>
      </c>
      <c r="DU112" s="45" t="str">
        <f t="shared" si="561"/>
        <v/>
      </c>
      <c r="DV112" s="45" t="str">
        <f t="shared" si="562"/>
        <v/>
      </c>
      <c r="DW112" s="45" t="str">
        <f t="shared" si="563"/>
        <v/>
      </c>
      <c r="DX112" s="45" t="str">
        <f>IFERROR(DU112/R112,"")</f>
        <v/>
      </c>
      <c r="DY112" s="45" t="str">
        <f>IFERROR(DV112/R112,"")</f>
        <v/>
      </c>
      <c r="DZ112" s="45" t="str">
        <f>IFERROR(DW112/R112,"")</f>
        <v/>
      </c>
      <c r="EQ112" s="45">
        <f t="shared" si="564"/>
        <v>0</v>
      </c>
      <c r="ER112" s="45">
        <f t="shared" si="565"/>
        <v>0</v>
      </c>
      <c r="ES112" s="45">
        <f t="shared" si="566"/>
        <v>0</v>
      </c>
      <c r="ET112" s="45" t="str">
        <f t="shared" si="567"/>
        <v/>
      </c>
      <c r="EU112" s="45" t="str">
        <f t="shared" si="568"/>
        <v/>
      </c>
      <c r="EV112" s="45" t="str">
        <f t="shared" si="569"/>
        <v/>
      </c>
      <c r="EW112" s="45" t="str">
        <f>IFERROR(#REF!-#REF!,"")</f>
        <v/>
      </c>
      <c r="EX112" s="45" t="str">
        <f>IFERROR(EI112-#REF!,"")</f>
        <v/>
      </c>
      <c r="EY112" s="45" t="str">
        <f>IFERROR(EJ112-#REF!,"")</f>
        <v/>
      </c>
      <c r="FH112" s="45" t="e">
        <f t="shared" si="570"/>
        <v>#DIV/0!</v>
      </c>
      <c r="FI112" s="45" t="e">
        <f t="shared" si="571"/>
        <v>#DIV/0!</v>
      </c>
      <c r="FJ112" s="45" t="e">
        <f t="shared" si="572"/>
        <v>#DIV/0!</v>
      </c>
      <c r="FK112" s="45" t="e">
        <f t="shared" si="573"/>
        <v>#DIV/0!</v>
      </c>
      <c r="FL112" s="45" t="e">
        <f t="shared" si="574"/>
        <v>#DIV/0!</v>
      </c>
      <c r="FM112" s="45" t="e">
        <f t="shared" si="575"/>
        <v>#DIV/0!</v>
      </c>
      <c r="FN112" s="45" t="e">
        <f t="shared" si="576"/>
        <v>#DIV/0!</v>
      </c>
      <c r="FO112" s="45" t="e">
        <f t="shared" si="577"/>
        <v>#DIV/0!</v>
      </c>
      <c r="FP112" s="45">
        <f t="shared" si="578"/>
        <v>0</v>
      </c>
      <c r="FQ112" s="45">
        <f t="shared" si="579"/>
        <v>0</v>
      </c>
      <c r="FR112" s="45">
        <f t="shared" si="580"/>
        <v>0</v>
      </c>
      <c r="FS112" s="45" t="str">
        <f t="shared" si="581"/>
        <v/>
      </c>
      <c r="FT112" s="45" t="str">
        <f t="shared" si="582"/>
        <v/>
      </c>
      <c r="FU112" s="45" t="str">
        <f t="shared" si="583"/>
        <v/>
      </c>
      <c r="FV112" s="45" t="str">
        <f>IFERROR(#REF!-#REF!,"")</f>
        <v/>
      </c>
      <c r="FW112" s="45" t="str">
        <f>IFERROR(FH112-#REF!,"")</f>
        <v/>
      </c>
      <c r="FX112" s="45" t="str">
        <f>IFERROR(FI112-#REF!,"")</f>
        <v/>
      </c>
      <c r="GO112" s="45">
        <f t="shared" si="584"/>
        <v>0</v>
      </c>
      <c r="GP112" s="45">
        <f t="shared" si="585"/>
        <v>0</v>
      </c>
      <c r="GQ112" s="45">
        <f t="shared" si="586"/>
        <v>0</v>
      </c>
      <c r="GR112" s="45" t="str">
        <f t="shared" si="587"/>
        <v/>
      </c>
      <c r="GS112" s="45" t="str">
        <f t="shared" si="588"/>
        <v/>
      </c>
      <c r="GT112" s="45" t="str">
        <f t="shared" si="589"/>
        <v/>
      </c>
      <c r="GU112" s="45" t="e">
        <f t="shared" si="590"/>
        <v>#DIV/0!</v>
      </c>
      <c r="GV112" s="45" t="e">
        <f t="shared" si="591"/>
        <v>#DIV/0!</v>
      </c>
      <c r="GW112" s="45" t="e">
        <f t="shared" si="592"/>
        <v>#DIV/0!</v>
      </c>
      <c r="HF112" s="45" t="e">
        <f t="shared" si="593"/>
        <v>#DIV/0!</v>
      </c>
      <c r="HG112" s="45" t="e">
        <f t="shared" si="594"/>
        <v>#DIV/0!</v>
      </c>
      <c r="HH112" s="45" t="e">
        <f t="shared" si="595"/>
        <v>#DIV/0!</v>
      </c>
      <c r="HI112" s="45" t="e">
        <f t="shared" si="596"/>
        <v>#DIV/0!</v>
      </c>
      <c r="HJ112" s="45" t="e">
        <f t="shared" si="597"/>
        <v>#DIV/0!</v>
      </c>
      <c r="HK112" s="45" t="e">
        <f t="shared" si="598"/>
        <v>#DIV/0!</v>
      </c>
      <c r="HL112" s="45" t="e">
        <f t="shared" si="599"/>
        <v>#DIV/0!</v>
      </c>
      <c r="HM112" s="45" t="e">
        <f t="shared" si="600"/>
        <v>#DIV/0!</v>
      </c>
      <c r="HN112" s="45">
        <f t="shared" si="601"/>
        <v>0</v>
      </c>
      <c r="HO112" s="45">
        <f t="shared" si="602"/>
        <v>0</v>
      </c>
      <c r="HP112" s="45">
        <f t="shared" si="603"/>
        <v>0</v>
      </c>
      <c r="HQ112" s="45" t="str">
        <f t="shared" si="604"/>
        <v/>
      </c>
      <c r="HR112" s="45" t="str">
        <f t="shared" si="605"/>
        <v/>
      </c>
      <c r="HS112" s="45" t="str">
        <f t="shared" si="606"/>
        <v/>
      </c>
      <c r="HT112" s="45" t="str">
        <f>IFERROR(#REF!-#REF!,"")</f>
        <v/>
      </c>
      <c r="HU112" s="45" t="str">
        <f>IFERROR(HF112-#REF!,"")</f>
        <v/>
      </c>
      <c r="HV112" s="45" t="str">
        <f>IFERROR(HG112-#REF!,"")</f>
        <v/>
      </c>
      <c r="JD112" s="45"/>
      <c r="JJ112" s="45"/>
      <c r="JV112" s="45"/>
      <c r="KB112" s="45"/>
    </row>
    <row r="114" spans="1:252">
      <c r="IF114" s="14">
        <v>74.78</v>
      </c>
      <c r="IG114" s="14">
        <v>22.66</v>
      </c>
      <c r="IH114" s="14">
        <v>140.1</v>
      </c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</row>
    <row r="115" spans="1:252" s="14" customFormat="1">
      <c r="A115" s="14">
        <v>9</v>
      </c>
      <c r="C115" s="14">
        <v>5685396</v>
      </c>
      <c r="D115" s="14">
        <v>69</v>
      </c>
      <c r="E115" s="14" t="s">
        <v>17</v>
      </c>
      <c r="G115" s="14">
        <v>0</v>
      </c>
      <c r="H115" s="14">
        <v>166.5</v>
      </c>
      <c r="L115" s="14">
        <v>0</v>
      </c>
      <c r="W115" s="14">
        <v>0</v>
      </c>
      <c r="AA115" s="14">
        <v>1</v>
      </c>
      <c r="AB115" s="14">
        <v>200</v>
      </c>
      <c r="AC115" s="14">
        <v>1</v>
      </c>
      <c r="AD115" s="14">
        <v>0</v>
      </c>
      <c r="AE115" s="14">
        <v>0</v>
      </c>
      <c r="AF115" s="18">
        <v>43217</v>
      </c>
      <c r="AG115" s="18">
        <v>43221</v>
      </c>
      <c r="AH115" s="18">
        <v>43232</v>
      </c>
      <c r="AI115" s="37"/>
      <c r="AJ115" s="19">
        <f>DATEDIF(AG115,AH115,"D")</f>
        <v>11</v>
      </c>
      <c r="AK115" s="14" t="s">
        <v>101</v>
      </c>
      <c r="AL115" s="33"/>
      <c r="AM115" s="33"/>
      <c r="AN115" s="33"/>
      <c r="AO115" s="19">
        <v>0</v>
      </c>
      <c r="AP115" s="19">
        <v>295</v>
      </c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4">
        <v>59.5</v>
      </c>
      <c r="BB115" s="14">
        <v>62.3</v>
      </c>
      <c r="BC115" s="14">
        <v>58.8</v>
      </c>
      <c r="BD115" s="14">
        <v>59.4</v>
      </c>
      <c r="BN115" s="14">
        <v>0</v>
      </c>
      <c r="BO115" s="14">
        <v>1</v>
      </c>
      <c r="BP115" s="14">
        <v>0</v>
      </c>
      <c r="BQ115" s="14">
        <v>0</v>
      </c>
      <c r="BV115" s="14" t="s">
        <v>97</v>
      </c>
      <c r="BW115" s="14" t="s">
        <v>97</v>
      </c>
      <c r="BX115" s="14" t="s">
        <v>97</v>
      </c>
      <c r="CB115" s="14">
        <v>1</v>
      </c>
      <c r="CC115" s="14">
        <v>1.42</v>
      </c>
      <c r="CD115" s="14">
        <v>1.73</v>
      </c>
      <c r="CE115" s="14">
        <v>2.0499999999999998</v>
      </c>
      <c r="CF115" s="14">
        <v>1.39</v>
      </c>
      <c r="DB115" s="14">
        <v>1.25</v>
      </c>
      <c r="DC115" s="14">
        <v>1.67</v>
      </c>
      <c r="DD115" s="14">
        <v>1.59</v>
      </c>
      <c r="DE115" s="14">
        <v>1.3</v>
      </c>
      <c r="EA115" s="14">
        <v>0.17</v>
      </c>
      <c r="EB115" s="14">
        <v>0.06</v>
      </c>
      <c r="EC115" s="14">
        <v>0.46</v>
      </c>
      <c r="ED115" s="14">
        <v>0.09</v>
      </c>
      <c r="EZ115" s="14">
        <v>-0.33</v>
      </c>
      <c r="FA115" s="14">
        <v>-0.4</v>
      </c>
      <c r="FB115" s="14">
        <v>-0.61</v>
      </c>
      <c r="FC115" s="14">
        <v>-0.53</v>
      </c>
      <c r="FY115" s="14">
        <v>7.57</v>
      </c>
      <c r="FZ115" s="14">
        <v>7.6</v>
      </c>
      <c r="GA115" s="14">
        <v>8.44</v>
      </c>
      <c r="GB115" s="14">
        <v>8.85</v>
      </c>
      <c r="GX115" s="14">
        <v>1.0900000000000001</v>
      </c>
      <c r="GY115" s="14">
        <v>1.32</v>
      </c>
      <c r="GZ115" s="14">
        <v>2.13</v>
      </c>
      <c r="HA115" s="14">
        <v>1.96</v>
      </c>
      <c r="HW115" s="14">
        <v>0</v>
      </c>
      <c r="HX115" s="14">
        <v>0</v>
      </c>
      <c r="HY115" s="14">
        <v>0</v>
      </c>
      <c r="HZ115" s="14">
        <v>4010</v>
      </c>
      <c r="IA115" s="14">
        <v>110.8</v>
      </c>
      <c r="IB115" s="14">
        <v>3850</v>
      </c>
      <c r="IC115" s="14">
        <v>109.2</v>
      </c>
      <c r="ID115" s="14">
        <v>2880</v>
      </c>
      <c r="IE115" s="14">
        <v>100.7</v>
      </c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</sheetData>
  <sortState xmlns:xlrd2="http://schemas.microsoft.com/office/spreadsheetml/2017/richdata2" ref="A12:KH40">
    <sortCondition ref="AA12"/>
  </sortState>
  <phoneticPr fontId="1"/>
  <conditionalFormatting sqref="GH25:GW35 CO111:CR112 FS111:FU112 HT111:HV111 IS12:JD110 GH36:GT110 JE13:JI110 IS111:JI112 JJ13:JJ112 EF58:EH110 EJ61:EV110 EJ111:EP111 EI61:EI111 JS12:JS111 BN12:EE110 FH111:FO112 JV12:JV112 EW58:EZ110 EF12:EZ57 FA12:GG110 EI58:EV60 GU36:GW112 HF111:HM112 KB111:KH112 GX25:GX110 GH12:GX24 GY12:IE110 JE12:JJ12 JK12:JR110 JT12:JU110 JW12:KH110 IF12:IR109 BN4:KH7">
    <cfRule type="containsBlanks" dxfId="0" priority="1">
      <formula>LEN(TRIM(BN4))=0</formula>
    </cfRule>
  </conditionalFormatting>
  <dataValidations count="3">
    <dataValidation type="list" allowBlank="1" showInputMessage="1" showErrorMessage="1" sqref="AK1:AK1048576" xr:uid="{00000000-0002-0000-0100-000000000000}">
      <formula1>"1. 右上切,2. 右中切,3. 右下切,4. 左上切,5. 左下切,6. 左上大区切"</formula1>
    </dataValidation>
    <dataValidation type="list" allowBlank="1" showInputMessage="1" showErrorMessage="1" sqref="AA4:AA7 AA12:AA1048576" xr:uid="{00000000-0002-0000-0100-000001000000}">
      <formula1>"0,1"</formula1>
    </dataValidation>
    <dataValidation type="list" allowBlank="1" showInputMessage="1" showErrorMessage="1" sqref="AO4:AO7 AO12:AO1048576" xr:uid="{00000000-0002-0000-0100-000002000000}">
      <formula1>"0, 1"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Table S1</vt:lpstr>
      <vt:lpstr>呼疾なし、BI0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Author</cp:lastModifiedBy>
  <cp:lastPrinted>2020-08-21T06:52:05Z</cp:lastPrinted>
  <dcterms:created xsi:type="dcterms:W3CDTF">2018-02-23T06:20:29Z</dcterms:created>
  <dcterms:modified xsi:type="dcterms:W3CDTF">2020-12-09T11:26:51Z</dcterms:modified>
</cp:coreProperties>
</file>