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王晨洋\Manuscript-MR\2024-11-12\2024-11-12\"/>
    </mc:Choice>
  </mc:AlternateContent>
  <xr:revisionPtr revIDLastSave="0" documentId="13_ncr:1_{D6A426AE-D520-4A28-8362-AA01FE48813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up Table1. GWAS information" sheetId="1" r:id="rId1"/>
    <sheet name="Sup Table2. Outcome information" sheetId="10" r:id="rId2"/>
    <sheet name="Sup Table3.WBCs and chemokines " sheetId="2" r:id="rId3"/>
    <sheet name="Sup Table4. MR heterogeneity" sheetId="6" r:id="rId4"/>
    <sheet name="Sup Table 5. MR pleiotropy" sheetId="7" r:id="rId5"/>
    <sheet name="Sup Table 6. MR-PRESSO" sheetId="9" r:id="rId6"/>
    <sheet name="Sup Table 7. Univariable MR" sheetId="4" r:id="rId7"/>
    <sheet name="Sup Table 8. MVMR (WBCs)" sheetId="5" r:id="rId8"/>
    <sheet name="Sup Table 9. MVMR(chemokines)" sheetId="8" r:id="rId9"/>
  </sheets>
  <definedNames>
    <definedName name="_xlnm._FilterDatabase" localSheetId="4" hidden="1">'Sup Table 5. MR pleiotropy'!$A$1:$E$9</definedName>
    <definedName name="_xlnm._FilterDatabase" localSheetId="6" hidden="1">'Sup Table 7. Univariable MR'!$A$1:$I$37</definedName>
    <definedName name="_xlnm._FilterDatabase" localSheetId="2" hidden="1">'Sup Table3.WBCs and chemokines '!$A$1:$U$47</definedName>
    <definedName name="_xlnm._FilterDatabase" localSheetId="3" hidden="1">'Sup Table4. MR heterogeneity'!$A$1:$F$16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7" i="2" l="1"/>
  <c r="U47" i="2" s="1"/>
  <c r="T46" i="2"/>
  <c r="U46" i="2" s="1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U6" i="2"/>
  <c r="T6" i="2"/>
  <c r="U5" i="2"/>
  <c r="T5" i="2"/>
  <c r="U4" i="2"/>
  <c r="T4" i="2"/>
  <c r="U3" i="2"/>
  <c r="T3" i="2"/>
  <c r="U2" i="2"/>
  <c r="T2" i="2"/>
</calcChain>
</file>

<file path=xl/sharedStrings.xml><?xml version="1.0" encoding="utf-8"?>
<sst xmlns="http://schemas.openxmlformats.org/spreadsheetml/2006/main" count="587" uniqueCount="149">
  <si>
    <t>Exposure</t>
  </si>
  <si>
    <t>Phenotype</t>
  </si>
  <si>
    <t>GWAS ID</t>
  </si>
  <si>
    <t>Sample size</t>
  </si>
  <si>
    <t>Number of SNPs</t>
  </si>
  <si>
    <t>CD45RA+ CD8+ T cell</t>
  </si>
  <si>
    <t>ebi-a-GCST90001561</t>
  </si>
  <si>
    <t>CD14- CD16+ monocyte</t>
  </si>
  <si>
    <t>ebi-a-GCST90001984</t>
  </si>
  <si>
    <t>CD39+ CD4+ T cell</t>
  </si>
  <si>
    <t>ebi-a-GCST90002061</t>
  </si>
  <si>
    <t>Dendritic Cell</t>
  </si>
  <si>
    <t>ebi-a-GCST90002104</t>
  </si>
  <si>
    <t>P-selectin glycoprotein ligand 1 levels</t>
  </si>
  <si>
    <t>ebi-a-GCST90010165</t>
  </si>
  <si>
    <t>C-C motif chemokine 3 levels</t>
  </si>
  <si>
    <t>ebi-a-GCST90012055</t>
  </si>
  <si>
    <t>C-X-C motif chemokine 16 levels</t>
  </si>
  <si>
    <t>ebi-a-GCST90012059</t>
  </si>
  <si>
    <t>Outcome</t>
  </si>
  <si>
    <t>phenotype</t>
  </si>
  <si>
    <t>Full name (Year)</t>
  </si>
  <si>
    <t>Ancestry</t>
  </si>
  <si>
    <t>SCLC</t>
  </si>
  <si>
    <t>ebi-a-GCST004746</t>
  </si>
  <si>
    <t>McKay JD et al (2017)</t>
  </si>
  <si>
    <t>European</t>
  </si>
  <si>
    <t>SNP</t>
  </si>
  <si>
    <t>chr</t>
  </si>
  <si>
    <t>pos</t>
  </si>
  <si>
    <t>beta.exposure</t>
  </si>
  <si>
    <t>se.exposure</t>
  </si>
  <si>
    <t>pval.exposure</t>
  </si>
  <si>
    <t>effect_allele.exposure</t>
  </si>
  <si>
    <t>other_allele.exposure</t>
  </si>
  <si>
    <t>eaf.exposure</t>
  </si>
  <si>
    <t>mr_keep.exposure</t>
  </si>
  <si>
    <t>beta.outcome</t>
  </si>
  <si>
    <t>se.outcome</t>
  </si>
  <si>
    <t>pval.outcome</t>
  </si>
  <si>
    <t>eaf.outcome</t>
  </si>
  <si>
    <t>effect_allele.outcome</t>
  </si>
  <si>
    <t>other_allele.outcome</t>
  </si>
  <si>
    <t>mr_keep.outcome</t>
  </si>
  <si>
    <t>samplesize.exposure</t>
  </si>
  <si>
    <t>R2</t>
  </si>
  <si>
    <t>F</t>
  </si>
  <si>
    <t>rs112911514</t>
  </si>
  <si>
    <t>G</t>
  </si>
  <si>
    <t>T</t>
  </si>
  <si>
    <t>rs1634517</t>
  </si>
  <si>
    <t>A</t>
  </si>
  <si>
    <t>C</t>
  </si>
  <si>
    <t>rs3184504</t>
  </si>
  <si>
    <t>rs4543123</t>
  </si>
  <si>
    <t>rs56675286</t>
  </si>
  <si>
    <t>rs9911791</t>
  </si>
  <si>
    <t>CD4 on CD39+ CD4+ T cell</t>
  </si>
  <si>
    <t>rs10786281</t>
  </si>
  <si>
    <t>rs111856689</t>
  </si>
  <si>
    <t>rs117458836</t>
  </si>
  <si>
    <t>rs3016018</t>
  </si>
  <si>
    <t>rs4293064</t>
  </si>
  <si>
    <t>rs7084635</t>
  </si>
  <si>
    <t>rs7086986</t>
  </si>
  <si>
    <t>rs9264532</t>
  </si>
  <si>
    <t>rs11896593</t>
  </si>
  <si>
    <t>rs150956189</t>
  </si>
  <si>
    <t>rs17583875</t>
  </si>
  <si>
    <t>rs2463509</t>
  </si>
  <si>
    <t>rs28578699</t>
  </si>
  <si>
    <t>rs10774624</t>
  </si>
  <si>
    <t>rs113120414</t>
  </si>
  <si>
    <t>rs1250559</t>
  </si>
  <si>
    <t>rs1602580</t>
  </si>
  <si>
    <t>rs2009581</t>
  </si>
  <si>
    <t>rs34775308</t>
  </si>
  <si>
    <t>rs35186877</t>
  </si>
  <si>
    <t>rs4790231</t>
  </si>
  <si>
    <t>rs6031303</t>
  </si>
  <si>
    <t>rs748113</t>
  </si>
  <si>
    <t>HLA DR on myeloid Dendritic Cell</t>
  </si>
  <si>
    <t>rs2858885</t>
  </si>
  <si>
    <t>rs29221</t>
  </si>
  <si>
    <t>rs42362</t>
  </si>
  <si>
    <t>rs55971447</t>
  </si>
  <si>
    <t>rs6925683</t>
  </si>
  <si>
    <t>rs9267650</t>
  </si>
  <si>
    <t>rs117209671</t>
  </si>
  <si>
    <t>rs147175344</t>
  </si>
  <si>
    <t>rs190825201</t>
  </si>
  <si>
    <t>rs61732395</t>
  </si>
  <si>
    <t>rs7300972</t>
  </si>
  <si>
    <t>rs7312275</t>
  </si>
  <si>
    <t>HLA DR on CD14- CD16+ monocyte</t>
  </si>
  <si>
    <t>rs412492</t>
  </si>
  <si>
    <t>rs61742525</t>
  </si>
  <si>
    <t>rs6808893</t>
  </si>
  <si>
    <t>rs73499473</t>
  </si>
  <si>
    <t>rs8057874</t>
  </si>
  <si>
    <t>method</t>
  </si>
  <si>
    <t>Q</t>
  </si>
  <si>
    <t>Q_df</t>
  </si>
  <si>
    <t>Q_pval</t>
  </si>
  <si>
    <t>MR Egger</t>
  </si>
  <si>
    <t>Inverse variance weighted</t>
  </si>
  <si>
    <t>glycoprotein ligand 1 levels</t>
  </si>
  <si>
    <t>egger_intercept</t>
  </si>
  <si>
    <t>se</t>
  </si>
  <si>
    <t>pval</t>
  </si>
  <si>
    <t>MR analysis</t>
  </si>
  <si>
    <t>sd</t>
  </si>
  <si>
    <t>T-stat</t>
  </si>
  <si>
    <t>p</t>
  </si>
  <si>
    <t>Gobal Test P</t>
  </si>
  <si>
    <t>Raw</t>
  </si>
  <si>
    <t>Method</t>
  </si>
  <si>
    <t>No SNPs used in analysis</t>
  </si>
  <si>
    <t>OR</t>
  </si>
  <si>
    <t>LCI95</t>
  </si>
  <si>
    <t>UCI95</t>
  </si>
  <si>
    <t>P-value</t>
  </si>
  <si>
    <t>No SNPs removed during harmonisation</t>
  </si>
  <si>
    <t>Weighted median</t>
  </si>
  <si>
    <t>Simple mode</t>
  </si>
  <si>
    <t>Weighted mode</t>
  </si>
  <si>
    <t>CD45RA+ CD8+ T cell</t>
  </si>
  <si>
    <t>Supplementary Table 4:  MR heterogeneity analyse</t>
    <phoneticPr fontId="11" type="noConversion"/>
  </si>
  <si>
    <t>Supplementary Table 5: MR pleiotropy analyses</t>
    <phoneticPr fontId="11" type="noConversion"/>
  </si>
  <si>
    <t>Supplementary Table 6:MR-PRESSO</t>
    <phoneticPr fontId="11" type="noConversion"/>
  </si>
  <si>
    <t>Supplementary Table 7: Univariable MR analysis</t>
    <phoneticPr fontId="11" type="noConversion"/>
  </si>
  <si>
    <t>Supplementary Table 8:MVMR analysis between WBCs and SCLC</t>
    <phoneticPr fontId="11" type="noConversion"/>
  </si>
  <si>
    <t>Supplementary Table 9:MVMR analysis between chemokines and SCLC</t>
    <phoneticPr fontId="11" type="noConversion"/>
  </si>
  <si>
    <t>GWAS: genome-wide association study</t>
    <phoneticPr fontId="11" type="noConversion"/>
  </si>
  <si>
    <t>SCLC: Small cell lung cancer</t>
  </si>
  <si>
    <t>SCLC: Small cell lung cancer</t>
    <phoneticPr fontId="11" type="noConversion"/>
  </si>
  <si>
    <t xml:space="preserve">MR: Mendelian randomization </t>
  </si>
  <si>
    <t xml:space="preserve">MR-PRESSO: Mendelian Randomization Pleiotropy RESidual Sum and Outlier </t>
    <phoneticPr fontId="11" type="noConversion"/>
  </si>
  <si>
    <t>MR: Mendelian randomization</t>
  </si>
  <si>
    <t>MVMR: multivariable Mendelian randomization</t>
  </si>
  <si>
    <t xml:space="preserve">WBC: white blood cell </t>
  </si>
  <si>
    <t>LCI95: Lower (LCI) 95% confidence intervals</t>
    <phoneticPr fontId="11" type="noConversion"/>
  </si>
  <si>
    <t>UCI95: Upper (UCI) 95% confidence intervals</t>
    <phoneticPr fontId="11" type="noConversion"/>
  </si>
  <si>
    <t>HLA DR on myeloid Dendritic Cell</t>
    <phoneticPr fontId="11" type="noConversion"/>
  </si>
  <si>
    <t>HLA-DR: Human Leukocyte Antigen – DR isotype</t>
    <phoneticPr fontId="11" type="noConversion"/>
  </si>
  <si>
    <t>SE: standard error</t>
    <phoneticPr fontId="11" type="noConversion"/>
  </si>
  <si>
    <t>OR: odds ratio</t>
    <phoneticPr fontId="11" type="noConversion"/>
  </si>
  <si>
    <t>SD: standard deviation</t>
    <phoneticPr fontId="11" type="noConversion"/>
  </si>
  <si>
    <t>SNP: single nucleotide polymorphisms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</si>
</sst>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4" x14ac:knownFonts="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color theme="1"/>
      <name val="Arial"/>
      <family val="2"/>
    </font>
    <font>
      <sz val="12"/>
      <color rgb="FFFF0000"/>
      <name val="等线"/>
      <charset val="134"/>
      <scheme val="minor"/>
    </font>
    <font>
      <b/>
      <sz val="12"/>
      <name val="Arial"/>
      <family val="2"/>
    </font>
    <font>
      <b/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FCFC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 wrapText="1"/>
    </xf>
    <xf numFmtId="178" fontId="0" fillId="0" borderId="0" xfId="0" applyNumberFormat="1">
      <alignment vertical="center"/>
    </xf>
    <xf numFmtId="0" fontId="3" fillId="2" borderId="0" xfId="0" applyFont="1" applyFill="1" applyAlignment="1">
      <alignment vertical="center" wrapText="1"/>
    </xf>
    <xf numFmtId="11" fontId="0" fillId="0" borderId="0" xfId="0" applyNumberForma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B16" sqref="B16"/>
    </sheetView>
  </sheetViews>
  <sheetFormatPr defaultColWidth="9" defaultRowHeight="14" x14ac:dyDescent="0.3"/>
  <cols>
    <col min="1" max="1" width="30" customWidth="1"/>
    <col min="2" max="2" width="23.6640625" customWidth="1"/>
    <col min="4" max="4" width="10.6640625"/>
    <col min="5" max="5" width="12" customWidth="1"/>
  </cols>
  <sheetData>
    <row r="1" spans="1:4" s="13" customFormat="1" ht="15" customHeight="1" x14ac:dyDescent="0.3">
      <c r="A1" s="13" t="s">
        <v>0</v>
      </c>
    </row>
    <row r="2" spans="1:4" s="13" customFormat="1" x14ac:dyDescent="0.3">
      <c r="A2" s="13" t="s">
        <v>1</v>
      </c>
      <c r="B2" s="13" t="s">
        <v>2</v>
      </c>
      <c r="C2" s="13" t="s">
        <v>3</v>
      </c>
      <c r="D2" s="13" t="s">
        <v>4</v>
      </c>
    </row>
    <row r="3" spans="1:4" x14ac:dyDescent="0.3">
      <c r="A3" t="s">
        <v>5</v>
      </c>
      <c r="B3" t="s">
        <v>6</v>
      </c>
      <c r="C3">
        <v>3427</v>
      </c>
      <c r="D3">
        <v>15141588</v>
      </c>
    </row>
    <row r="4" spans="1:4" x14ac:dyDescent="0.3">
      <c r="A4" t="s">
        <v>7</v>
      </c>
      <c r="B4" t="s">
        <v>8</v>
      </c>
      <c r="C4">
        <v>3621</v>
      </c>
      <c r="D4">
        <v>15029878</v>
      </c>
    </row>
    <row r="5" spans="1:4" x14ac:dyDescent="0.3">
      <c r="A5" t="s">
        <v>9</v>
      </c>
      <c r="B5" t="s">
        <v>10</v>
      </c>
      <c r="C5">
        <v>2920</v>
      </c>
      <c r="D5">
        <v>144849646</v>
      </c>
    </row>
    <row r="6" spans="1:4" x14ac:dyDescent="0.3">
      <c r="A6" t="s">
        <v>11</v>
      </c>
      <c r="B6" t="s">
        <v>12</v>
      </c>
      <c r="C6">
        <v>2872</v>
      </c>
      <c r="D6">
        <v>14829776</v>
      </c>
    </row>
    <row r="7" spans="1:4" x14ac:dyDescent="0.3">
      <c r="A7" t="s">
        <v>13</v>
      </c>
      <c r="B7" t="s">
        <v>14</v>
      </c>
      <c r="C7">
        <v>1301</v>
      </c>
      <c r="D7">
        <v>18166693</v>
      </c>
    </row>
    <row r="8" spans="1:4" x14ac:dyDescent="0.3">
      <c r="A8" t="s">
        <v>15</v>
      </c>
      <c r="B8" t="s">
        <v>16</v>
      </c>
      <c r="C8">
        <v>21758</v>
      </c>
      <c r="D8">
        <v>13097602</v>
      </c>
    </row>
    <row r="9" spans="1:4" x14ac:dyDescent="0.3">
      <c r="A9" t="s">
        <v>17</v>
      </c>
      <c r="B9" t="s">
        <v>18</v>
      </c>
      <c r="C9">
        <v>21758</v>
      </c>
      <c r="D9">
        <v>13141526</v>
      </c>
    </row>
    <row r="11" spans="1:4" x14ac:dyDescent="0.3">
      <c r="A11" s="14" t="s">
        <v>133</v>
      </c>
    </row>
    <row r="12" spans="1:4" x14ac:dyDescent="0.3">
      <c r="A12" s="14" t="s">
        <v>148</v>
      </c>
    </row>
  </sheetData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D12" sqref="D12"/>
    </sheetView>
  </sheetViews>
  <sheetFormatPr defaultColWidth="8.9140625" defaultRowHeight="14" x14ac:dyDescent="0.3"/>
  <sheetData>
    <row r="1" spans="1:6" s="13" customFormat="1" x14ac:dyDescent="0.3">
      <c r="A1" s="13" t="s">
        <v>19</v>
      </c>
    </row>
    <row r="2" spans="1:6" s="13" customFormat="1" x14ac:dyDescent="0.3">
      <c r="A2" s="13" t="s">
        <v>20</v>
      </c>
      <c r="B2" s="13" t="s">
        <v>2</v>
      </c>
      <c r="C2" s="13" t="s">
        <v>21</v>
      </c>
      <c r="D2" s="13" t="s">
        <v>22</v>
      </c>
      <c r="E2" s="13" t="s">
        <v>3</v>
      </c>
      <c r="F2" s="13" t="s">
        <v>4</v>
      </c>
    </row>
    <row r="3" spans="1:6" x14ac:dyDescent="0.3">
      <c r="A3" t="s">
        <v>23</v>
      </c>
      <c r="B3" t="s">
        <v>24</v>
      </c>
      <c r="C3" t="s">
        <v>25</v>
      </c>
      <c r="D3" t="s">
        <v>26</v>
      </c>
      <c r="E3">
        <v>24108</v>
      </c>
      <c r="F3">
        <v>7620430</v>
      </c>
    </row>
    <row r="5" spans="1:6" x14ac:dyDescent="0.3">
      <c r="A5" s="14" t="s">
        <v>135</v>
      </c>
    </row>
    <row r="6" spans="1:6" x14ac:dyDescent="0.3">
      <c r="A6" s="14" t="s">
        <v>133</v>
      </c>
    </row>
    <row r="7" spans="1:6" x14ac:dyDescent="0.3">
      <c r="A7" s="14" t="s">
        <v>148</v>
      </c>
    </row>
  </sheetData>
  <phoneticPr fontId="1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7"/>
  <sheetViews>
    <sheetView topLeftCell="C1" workbookViewId="0">
      <selection activeCell="H29" sqref="H29"/>
    </sheetView>
  </sheetViews>
  <sheetFormatPr defaultColWidth="8.9140625" defaultRowHeight="14" x14ac:dyDescent="0.3"/>
  <cols>
    <col min="1" max="1" width="28.4140625" customWidth="1"/>
    <col min="3" max="3" width="9.08203125"/>
    <col min="4" max="5" width="10.6640625"/>
    <col min="7" max="7" width="9.08203125"/>
    <col min="10" max="10" width="9.08203125"/>
    <col min="12" max="12" width="10.6640625"/>
    <col min="13" max="13" width="9.6640625"/>
    <col min="14" max="14" width="11.75"/>
    <col min="15" max="15" width="9.6640625"/>
    <col min="18" max="18" width="10.6640625"/>
    <col min="19" max="19" width="9.6640625"/>
    <col min="20" max="22" width="12.9140625"/>
    <col min="23" max="23" width="9.6640625"/>
  </cols>
  <sheetData>
    <row r="1" spans="1:21" x14ac:dyDescent="0.3"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</row>
    <row r="2" spans="1:21" x14ac:dyDescent="0.3">
      <c r="A2" t="s">
        <v>15</v>
      </c>
      <c r="B2" t="s">
        <v>47</v>
      </c>
      <c r="C2">
        <v>16</v>
      </c>
      <c r="D2">
        <v>81906639</v>
      </c>
      <c r="E2">
        <v>-0.121</v>
      </c>
      <c r="F2">
        <v>2.1499999999999998E-2</v>
      </c>
      <c r="G2" s="12">
        <v>1.8560100000000001E-8</v>
      </c>
      <c r="H2" t="s">
        <v>48</v>
      </c>
      <c r="I2" t="s">
        <v>49</v>
      </c>
      <c r="J2">
        <v>6.8699999999999997E-2</v>
      </c>
      <c r="K2" t="b">
        <v>1</v>
      </c>
      <c r="L2">
        <v>-1.1024000000000001E-2</v>
      </c>
      <c r="M2">
        <v>5.6440999999999998E-2</v>
      </c>
      <c r="N2">
        <v>0.84514900000000004</v>
      </c>
      <c r="O2">
        <v>7.5749999999999998E-2</v>
      </c>
      <c r="P2" t="s">
        <v>48</v>
      </c>
      <c r="Q2" t="s">
        <v>49</v>
      </c>
      <c r="R2" t="b">
        <v>1</v>
      </c>
      <c r="S2">
        <v>21758</v>
      </c>
      <c r="T2">
        <f t="shared" ref="T2:T20" si="0">2*J2*(1-J2)*E2^2</f>
        <v>1.87347143742E-3</v>
      </c>
      <c r="U2">
        <f t="shared" ref="U2:U20" si="1">(S2-2)*T2/(1-T2)</f>
        <v>40.83574920226561</v>
      </c>
    </row>
    <row r="3" spans="1:21" x14ac:dyDescent="0.3">
      <c r="A3" t="s">
        <v>15</v>
      </c>
      <c r="B3" t="s">
        <v>50</v>
      </c>
      <c r="C3">
        <v>17</v>
      </c>
      <c r="D3">
        <v>34432403</v>
      </c>
      <c r="E3">
        <v>0.40129999999999999</v>
      </c>
      <c r="F3">
        <v>1.17E-2</v>
      </c>
      <c r="G3" s="12">
        <v>9.9999999999999998E-201</v>
      </c>
      <c r="H3" t="s">
        <v>51</v>
      </c>
      <c r="I3" t="s">
        <v>52</v>
      </c>
      <c r="J3">
        <v>0.2414</v>
      </c>
      <c r="K3" t="b">
        <v>1</v>
      </c>
      <c r="L3">
        <v>-6.6613000000000006E-2</v>
      </c>
      <c r="M3">
        <v>3.5352000000000001E-2</v>
      </c>
      <c r="N3">
        <v>5.9525099999999997E-2</v>
      </c>
      <c r="O3">
        <v>0.24477499999999999</v>
      </c>
      <c r="P3" t="s">
        <v>51</v>
      </c>
      <c r="Q3" t="s">
        <v>52</v>
      </c>
      <c r="R3" t="b">
        <v>1</v>
      </c>
      <c r="S3">
        <v>21758</v>
      </c>
      <c r="T3">
        <f t="shared" si="0"/>
        <v>5.8981853929215192E-2</v>
      </c>
      <c r="U3">
        <f t="shared" si="1"/>
        <v>1363.6391810742837</v>
      </c>
    </row>
    <row r="4" spans="1:21" x14ac:dyDescent="0.3">
      <c r="A4" t="s">
        <v>15</v>
      </c>
      <c r="B4" t="s">
        <v>53</v>
      </c>
      <c r="C4">
        <v>12</v>
      </c>
      <c r="D4">
        <v>111884608</v>
      </c>
      <c r="E4">
        <v>-6.9000000000000006E-2</v>
      </c>
      <c r="F4">
        <v>1.12E-2</v>
      </c>
      <c r="G4" s="12">
        <v>7.4349799999999995E-10</v>
      </c>
      <c r="H4" t="s">
        <v>52</v>
      </c>
      <c r="I4" t="s">
        <v>49</v>
      </c>
      <c r="J4">
        <v>0.53659999999999997</v>
      </c>
      <c r="K4" t="b">
        <v>1</v>
      </c>
      <c r="L4">
        <v>5.3123999999999998E-2</v>
      </c>
      <c r="M4">
        <v>2.9679000000000001E-2</v>
      </c>
      <c r="N4">
        <v>7.3459800000000006E-2</v>
      </c>
      <c r="O4">
        <v>0.51459600000000005</v>
      </c>
      <c r="P4" t="s">
        <v>52</v>
      </c>
      <c r="Q4" t="s">
        <v>49</v>
      </c>
      <c r="R4" t="b">
        <v>1</v>
      </c>
      <c r="S4">
        <v>21758</v>
      </c>
      <c r="T4">
        <f t="shared" si="0"/>
        <v>2.3677447096800003E-3</v>
      </c>
      <c r="U4">
        <f t="shared" si="1"/>
        <v>51.634912193980178</v>
      </c>
    </row>
    <row r="5" spans="1:21" x14ac:dyDescent="0.3">
      <c r="A5" t="s">
        <v>15</v>
      </c>
      <c r="B5" t="s">
        <v>54</v>
      </c>
      <c r="C5">
        <v>4</v>
      </c>
      <c r="D5">
        <v>38792524</v>
      </c>
      <c r="E5">
        <v>7.3800000000000004E-2</v>
      </c>
      <c r="F5">
        <v>1.34E-2</v>
      </c>
      <c r="G5" s="12">
        <v>3.7050200000000002E-8</v>
      </c>
      <c r="H5" t="s">
        <v>48</v>
      </c>
      <c r="I5" t="s">
        <v>51</v>
      </c>
      <c r="J5">
        <v>0.24579999999999999</v>
      </c>
      <c r="K5" t="b">
        <v>1</v>
      </c>
      <c r="L5">
        <v>-3.0231000000000001E-2</v>
      </c>
      <c r="M5">
        <v>3.5027000000000003E-2</v>
      </c>
      <c r="N5">
        <v>0.38809399999999999</v>
      </c>
      <c r="O5">
        <v>0.24945899999999999</v>
      </c>
      <c r="P5" t="s">
        <v>48</v>
      </c>
      <c r="Q5" t="s">
        <v>51</v>
      </c>
      <c r="R5" t="b">
        <v>1</v>
      </c>
      <c r="S5">
        <v>21758</v>
      </c>
      <c r="T5">
        <f t="shared" si="0"/>
        <v>2.0193478015968001E-3</v>
      </c>
      <c r="U5">
        <f t="shared" si="1"/>
        <v>44.02182614939705</v>
      </c>
    </row>
    <row r="6" spans="1:21" x14ac:dyDescent="0.3">
      <c r="A6" t="s">
        <v>15</v>
      </c>
      <c r="B6" t="s">
        <v>55</v>
      </c>
      <c r="C6">
        <v>17</v>
      </c>
      <c r="D6">
        <v>34358060</v>
      </c>
      <c r="E6">
        <v>-0.17499999999999999</v>
      </c>
      <c r="F6">
        <v>3.0800000000000001E-2</v>
      </c>
      <c r="G6" s="12">
        <v>1.3049999999999999E-8</v>
      </c>
      <c r="H6" t="s">
        <v>51</v>
      </c>
      <c r="I6" t="s">
        <v>52</v>
      </c>
      <c r="J6">
        <v>3.6900000000000002E-2</v>
      </c>
      <c r="K6" t="b">
        <v>1</v>
      </c>
      <c r="L6">
        <v>8.4057000000000007E-2</v>
      </c>
      <c r="M6">
        <v>9.7473000000000004E-2</v>
      </c>
      <c r="N6">
        <v>0.38848700000000003</v>
      </c>
      <c r="O6">
        <v>3.5586E-2</v>
      </c>
      <c r="P6" t="s">
        <v>51</v>
      </c>
      <c r="Q6" t="s">
        <v>52</v>
      </c>
      <c r="R6" t="b">
        <v>1</v>
      </c>
      <c r="S6">
        <v>21758</v>
      </c>
      <c r="T6">
        <f t="shared" si="0"/>
        <v>2.1767263874999999E-3</v>
      </c>
      <c r="U6">
        <f t="shared" si="1"/>
        <v>47.460167084497982</v>
      </c>
    </row>
    <row r="7" spans="1:21" x14ac:dyDescent="0.3">
      <c r="A7" t="s">
        <v>15</v>
      </c>
      <c r="B7" t="s">
        <v>56</v>
      </c>
      <c r="C7">
        <v>17</v>
      </c>
      <c r="D7">
        <v>34820996</v>
      </c>
      <c r="E7">
        <v>-0.1338</v>
      </c>
      <c r="F7">
        <v>1.4500000000000001E-2</v>
      </c>
      <c r="G7" s="12">
        <v>3.1426799999999998E-20</v>
      </c>
      <c r="H7" t="s">
        <v>48</v>
      </c>
      <c r="I7" t="s">
        <v>51</v>
      </c>
      <c r="J7">
        <v>0.184</v>
      </c>
      <c r="K7" t="b">
        <v>1</v>
      </c>
      <c r="L7">
        <v>-4.0027E-2</v>
      </c>
      <c r="M7">
        <v>4.1984E-2</v>
      </c>
      <c r="N7">
        <v>0.340395</v>
      </c>
      <c r="O7">
        <v>0.18829699999999999</v>
      </c>
      <c r="P7" t="s">
        <v>48</v>
      </c>
      <c r="Q7" t="s">
        <v>51</v>
      </c>
      <c r="R7" t="b">
        <v>1</v>
      </c>
      <c r="S7">
        <v>21758</v>
      </c>
      <c r="T7">
        <f t="shared" si="0"/>
        <v>5.3758879027200005E-3</v>
      </c>
      <c r="U7">
        <f t="shared" si="1"/>
        <v>117.58996769639663</v>
      </c>
    </row>
    <row r="8" spans="1:21" x14ac:dyDescent="0.3">
      <c r="A8" t="s">
        <v>57</v>
      </c>
      <c r="B8" t="s">
        <v>58</v>
      </c>
      <c r="C8">
        <v>10</v>
      </c>
      <c r="D8">
        <v>98116936</v>
      </c>
      <c r="E8">
        <v>0.1739</v>
      </c>
      <c r="F8">
        <v>2.896E-2</v>
      </c>
      <c r="G8" s="12">
        <v>2.1790099999999999E-9</v>
      </c>
      <c r="H8" t="s">
        <v>52</v>
      </c>
      <c r="I8" t="s">
        <v>49</v>
      </c>
      <c r="J8">
        <v>0.65269999999999995</v>
      </c>
      <c r="K8" t="b">
        <v>1</v>
      </c>
      <c r="L8">
        <v>2.6088E-2</v>
      </c>
      <c r="M8">
        <v>3.5776000000000002E-2</v>
      </c>
      <c r="N8">
        <v>0.46587600000000001</v>
      </c>
      <c r="O8">
        <v>0.78227100000000005</v>
      </c>
      <c r="P8" t="s">
        <v>52</v>
      </c>
      <c r="Q8" t="s">
        <v>49</v>
      </c>
      <c r="R8" t="b">
        <v>1</v>
      </c>
      <c r="S8">
        <v>2920</v>
      </c>
      <c r="T8">
        <f t="shared" si="0"/>
        <v>1.3710318872958201E-2</v>
      </c>
      <c r="U8">
        <f t="shared" si="1"/>
        <v>40.562839941279741</v>
      </c>
    </row>
    <row r="9" spans="1:21" x14ac:dyDescent="0.3">
      <c r="A9" t="s">
        <v>57</v>
      </c>
      <c r="B9" t="s">
        <v>59</v>
      </c>
      <c r="C9">
        <v>10</v>
      </c>
      <c r="D9">
        <v>97296629</v>
      </c>
      <c r="E9">
        <v>-0.34250000000000003</v>
      </c>
      <c r="F9">
        <v>6.2280000000000002E-2</v>
      </c>
      <c r="G9" s="12">
        <v>4.1529799999999998E-8</v>
      </c>
      <c r="H9" t="s">
        <v>49</v>
      </c>
      <c r="I9" t="s">
        <v>52</v>
      </c>
      <c r="J9">
        <v>5.3600000000000002E-2</v>
      </c>
      <c r="K9" t="b">
        <v>1</v>
      </c>
      <c r="L9">
        <v>-0.190748</v>
      </c>
      <c r="M9">
        <v>0.13406399999999999</v>
      </c>
      <c r="N9">
        <v>0.15479000000000001</v>
      </c>
      <c r="O9">
        <v>1.7167999999999999E-2</v>
      </c>
      <c r="P9" t="s">
        <v>49</v>
      </c>
      <c r="Q9" t="s">
        <v>52</v>
      </c>
      <c r="R9" t="b">
        <v>1</v>
      </c>
      <c r="S9">
        <v>2920</v>
      </c>
      <c r="T9">
        <f t="shared" si="0"/>
        <v>1.1901197672000001E-2</v>
      </c>
      <c r="U9">
        <f t="shared" si="1"/>
        <v>35.14597399073471</v>
      </c>
    </row>
    <row r="10" spans="1:21" x14ac:dyDescent="0.3">
      <c r="A10" t="s">
        <v>57</v>
      </c>
      <c r="B10" t="s">
        <v>60</v>
      </c>
      <c r="C10">
        <v>10</v>
      </c>
      <c r="D10">
        <v>96773382</v>
      </c>
      <c r="E10">
        <v>0.89790000000000003</v>
      </c>
      <c r="F10">
        <v>0.1053</v>
      </c>
      <c r="G10" s="12">
        <v>2.34315E-17</v>
      </c>
      <c r="H10" t="s">
        <v>51</v>
      </c>
      <c r="I10" t="s">
        <v>48</v>
      </c>
      <c r="J10">
        <v>1.8700000000000001E-2</v>
      </c>
      <c r="K10" t="b">
        <v>1</v>
      </c>
      <c r="L10">
        <v>0.19445499999999999</v>
      </c>
      <c r="M10">
        <v>0.15496099999999999</v>
      </c>
      <c r="N10">
        <v>0.20952799999999999</v>
      </c>
      <c r="O10">
        <v>1.1998E-2</v>
      </c>
      <c r="P10" t="s">
        <v>51</v>
      </c>
      <c r="Q10" t="s">
        <v>48</v>
      </c>
      <c r="R10" t="b">
        <v>1</v>
      </c>
      <c r="S10">
        <v>2920</v>
      </c>
      <c r="T10">
        <f t="shared" si="0"/>
        <v>2.9588935706134203E-2</v>
      </c>
      <c r="U10">
        <f t="shared" si="1"/>
        <v>88.973134754318352</v>
      </c>
    </row>
    <row r="11" spans="1:21" x14ac:dyDescent="0.3">
      <c r="A11" t="s">
        <v>57</v>
      </c>
      <c r="B11" t="s">
        <v>61</v>
      </c>
      <c r="C11">
        <v>6</v>
      </c>
      <c r="D11">
        <v>31314106</v>
      </c>
      <c r="E11">
        <v>-0.16869999999999999</v>
      </c>
      <c r="F11">
        <v>3.0470000000000001E-2</v>
      </c>
      <c r="G11" s="12">
        <v>3.3330400000000003E-8</v>
      </c>
      <c r="H11" t="s">
        <v>48</v>
      </c>
      <c r="I11" t="s">
        <v>52</v>
      </c>
      <c r="J11">
        <v>0.46229999999999999</v>
      </c>
      <c r="K11" t="b">
        <v>1</v>
      </c>
      <c r="L11">
        <v>3.7053000000000003E-2</v>
      </c>
      <c r="M11">
        <v>3.0796E-2</v>
      </c>
      <c r="N11">
        <v>0.22891500000000001</v>
      </c>
      <c r="O11">
        <v>0.50301499999999999</v>
      </c>
      <c r="P11" t="s">
        <v>48</v>
      </c>
      <c r="Q11" t="s">
        <v>52</v>
      </c>
      <c r="R11" t="b">
        <v>1</v>
      </c>
      <c r="S11">
        <v>2920</v>
      </c>
      <c r="T11">
        <f t="shared" si="0"/>
        <v>1.41489460543998E-2</v>
      </c>
      <c r="U11">
        <f t="shared" si="1"/>
        <v>41.879170713973629</v>
      </c>
    </row>
    <row r="12" spans="1:21" x14ac:dyDescent="0.3">
      <c r="A12" t="s">
        <v>57</v>
      </c>
      <c r="B12" t="s">
        <v>62</v>
      </c>
      <c r="C12">
        <v>10</v>
      </c>
      <c r="D12">
        <v>107757380</v>
      </c>
      <c r="E12">
        <v>0.2681</v>
      </c>
      <c r="F12">
        <v>4.8860000000000001E-2</v>
      </c>
      <c r="G12" s="12">
        <v>4.4520499999999998E-8</v>
      </c>
      <c r="H12" t="s">
        <v>51</v>
      </c>
      <c r="I12" t="s">
        <v>52</v>
      </c>
      <c r="J12">
        <v>8.8400000000000006E-2</v>
      </c>
      <c r="K12" t="b">
        <v>1</v>
      </c>
      <c r="L12">
        <v>-2.2269000000000001E-2</v>
      </c>
      <c r="M12">
        <v>6.2474000000000002E-2</v>
      </c>
      <c r="N12">
        <v>0.72150300000000001</v>
      </c>
      <c r="O12">
        <v>6.2473000000000001E-2</v>
      </c>
      <c r="P12" t="s">
        <v>51</v>
      </c>
      <c r="Q12" t="s">
        <v>52</v>
      </c>
      <c r="R12" t="b">
        <v>1</v>
      </c>
      <c r="S12">
        <v>2920</v>
      </c>
      <c r="T12">
        <f t="shared" si="0"/>
        <v>1.1584577655996802E-2</v>
      </c>
      <c r="U12">
        <f t="shared" si="1"/>
        <v>34.199990040659003</v>
      </c>
    </row>
    <row r="13" spans="1:21" x14ac:dyDescent="0.3">
      <c r="A13" t="s">
        <v>57</v>
      </c>
      <c r="B13" t="s">
        <v>63</v>
      </c>
      <c r="C13">
        <v>10</v>
      </c>
      <c r="D13">
        <v>97062753</v>
      </c>
      <c r="E13">
        <v>0.18090000000000001</v>
      </c>
      <c r="F13">
        <v>3.1140000000000001E-2</v>
      </c>
      <c r="G13" s="12">
        <v>6.9039900000000003E-9</v>
      </c>
      <c r="H13" t="s">
        <v>48</v>
      </c>
      <c r="I13" t="s">
        <v>51</v>
      </c>
      <c r="J13">
        <v>0.7288</v>
      </c>
      <c r="K13" t="b">
        <v>1</v>
      </c>
      <c r="L13">
        <v>2.5173999999999998E-2</v>
      </c>
      <c r="M13">
        <v>3.5409000000000003E-2</v>
      </c>
      <c r="N13">
        <v>0.47711199999999998</v>
      </c>
      <c r="O13">
        <v>0.58813800000000005</v>
      </c>
      <c r="P13" t="s">
        <v>48</v>
      </c>
      <c r="Q13" t="s">
        <v>51</v>
      </c>
      <c r="R13" t="b">
        <v>1</v>
      </c>
      <c r="S13">
        <v>2920</v>
      </c>
      <c r="T13">
        <f t="shared" si="0"/>
        <v>1.29361540447872E-2</v>
      </c>
      <c r="U13">
        <f t="shared" si="1"/>
        <v>38.242407172921439</v>
      </c>
    </row>
    <row r="14" spans="1:21" x14ac:dyDescent="0.3">
      <c r="A14" t="s">
        <v>57</v>
      </c>
      <c r="B14" t="s">
        <v>64</v>
      </c>
      <c r="C14">
        <v>10</v>
      </c>
      <c r="D14">
        <v>97507312</v>
      </c>
      <c r="E14">
        <v>0.49070000000000003</v>
      </c>
      <c r="F14">
        <v>2.6200000000000001E-2</v>
      </c>
      <c r="G14" s="12">
        <v>5.6754499999999997E-74</v>
      </c>
      <c r="H14" t="s">
        <v>48</v>
      </c>
      <c r="I14" t="s">
        <v>51</v>
      </c>
      <c r="J14">
        <v>0.4728</v>
      </c>
      <c r="K14" t="b">
        <v>1</v>
      </c>
      <c r="L14">
        <v>3.4983E-2</v>
      </c>
      <c r="M14">
        <v>2.9475000000000001E-2</v>
      </c>
      <c r="N14">
        <v>0.235268</v>
      </c>
      <c r="O14">
        <v>0.52974399999999999</v>
      </c>
      <c r="P14" t="s">
        <v>48</v>
      </c>
      <c r="Q14" t="s">
        <v>51</v>
      </c>
      <c r="R14" t="b">
        <v>1</v>
      </c>
      <c r="S14">
        <v>2920</v>
      </c>
      <c r="T14">
        <f t="shared" si="0"/>
        <v>0.12003695804647681</v>
      </c>
      <c r="U14">
        <f t="shared" si="1"/>
        <v>398.04835757877134</v>
      </c>
    </row>
    <row r="15" spans="1:21" x14ac:dyDescent="0.3">
      <c r="A15" t="s">
        <v>57</v>
      </c>
      <c r="B15" t="s">
        <v>65</v>
      </c>
      <c r="C15">
        <v>6</v>
      </c>
      <c r="D15">
        <v>31234381</v>
      </c>
      <c r="E15">
        <v>0.185</v>
      </c>
      <c r="F15">
        <v>3.057E-2</v>
      </c>
      <c r="G15" s="12">
        <v>1.61499E-9</v>
      </c>
      <c r="H15" t="s">
        <v>49</v>
      </c>
      <c r="I15" t="s">
        <v>52</v>
      </c>
      <c r="J15">
        <v>0.5897</v>
      </c>
      <c r="K15" t="b">
        <v>1</v>
      </c>
      <c r="L15">
        <v>5.7432999999999998E-2</v>
      </c>
      <c r="M15">
        <v>3.2330999999999999E-2</v>
      </c>
      <c r="N15">
        <v>7.5665899999999994E-2</v>
      </c>
      <c r="O15">
        <v>0.67579199999999995</v>
      </c>
      <c r="P15" t="s">
        <v>49</v>
      </c>
      <c r="Q15" t="s">
        <v>52</v>
      </c>
      <c r="R15" t="b">
        <v>1</v>
      </c>
      <c r="S15">
        <v>2920</v>
      </c>
      <c r="T15">
        <f t="shared" si="0"/>
        <v>1.6561745139499998E-2</v>
      </c>
      <c r="U15">
        <f t="shared" si="1"/>
        <v>49.141033591291574</v>
      </c>
    </row>
    <row r="16" spans="1:21" x14ac:dyDescent="0.3">
      <c r="A16" t="s">
        <v>5</v>
      </c>
      <c r="B16" t="s">
        <v>66</v>
      </c>
      <c r="C16">
        <v>2</v>
      </c>
      <c r="D16">
        <v>38925155</v>
      </c>
      <c r="E16">
        <v>0.27010000000000001</v>
      </c>
      <c r="F16">
        <v>2.2079999999999999E-2</v>
      </c>
      <c r="G16" s="12">
        <v>1.0411200000000001E-33</v>
      </c>
      <c r="H16" t="s">
        <v>52</v>
      </c>
      <c r="I16" t="s">
        <v>48</v>
      </c>
      <c r="J16">
        <v>0.37069999999999997</v>
      </c>
      <c r="K16" t="b">
        <v>1</v>
      </c>
      <c r="L16">
        <v>9.2052999999999996E-2</v>
      </c>
      <c r="M16">
        <v>3.7266000000000001E-2</v>
      </c>
      <c r="N16">
        <v>1.35055E-2</v>
      </c>
      <c r="O16">
        <v>0.19645699999999999</v>
      </c>
      <c r="P16" t="s">
        <v>52</v>
      </c>
      <c r="Q16" t="s">
        <v>48</v>
      </c>
      <c r="R16" t="b">
        <v>1</v>
      </c>
      <c r="S16">
        <v>3427</v>
      </c>
      <c r="T16">
        <f t="shared" si="0"/>
        <v>3.4037643226710199E-2</v>
      </c>
      <c r="U16">
        <f t="shared" si="1"/>
        <v>120.68682307756157</v>
      </c>
    </row>
    <row r="17" spans="1:21" x14ac:dyDescent="0.3">
      <c r="A17" t="s">
        <v>5</v>
      </c>
      <c r="B17" t="s">
        <v>67</v>
      </c>
      <c r="C17">
        <v>1</v>
      </c>
      <c r="D17">
        <v>214625781</v>
      </c>
      <c r="E17">
        <v>3.0979999999999999</v>
      </c>
      <c r="F17">
        <v>0.55789999999999995</v>
      </c>
      <c r="G17" s="12">
        <v>3.0340300000000002E-8</v>
      </c>
      <c r="H17" t="s">
        <v>52</v>
      </c>
      <c r="I17" t="s">
        <v>49</v>
      </c>
      <c r="J17" s="12">
        <v>2.9999999999999997E-4</v>
      </c>
      <c r="K17" t="b">
        <v>1</v>
      </c>
      <c r="L17">
        <v>0.29286499999999999</v>
      </c>
      <c r="M17">
        <v>0.14565900000000001</v>
      </c>
      <c r="N17">
        <v>4.4366000000000003E-2</v>
      </c>
      <c r="O17">
        <v>1.8023000000000001E-2</v>
      </c>
      <c r="P17" t="s">
        <v>52</v>
      </c>
      <c r="Q17" t="s">
        <v>49</v>
      </c>
      <c r="R17" t="b">
        <v>1</v>
      </c>
      <c r="S17">
        <v>3427</v>
      </c>
      <c r="T17">
        <f t="shared" si="0"/>
        <v>5.7568348312799986E-3</v>
      </c>
      <c r="U17">
        <f t="shared" si="1"/>
        <v>19.831324959410765</v>
      </c>
    </row>
    <row r="18" spans="1:21" x14ac:dyDescent="0.3">
      <c r="A18" t="s">
        <v>5</v>
      </c>
      <c r="B18" t="s">
        <v>68</v>
      </c>
      <c r="C18">
        <v>1</v>
      </c>
      <c r="D18">
        <v>197924770</v>
      </c>
      <c r="E18">
        <v>1.7549999999999999</v>
      </c>
      <c r="F18">
        <v>0.1946</v>
      </c>
      <c r="G18" s="12">
        <v>3.0619599999999998E-19</v>
      </c>
      <c r="H18" t="s">
        <v>51</v>
      </c>
      <c r="I18" t="s">
        <v>48</v>
      </c>
      <c r="J18">
        <v>2.8999999999999998E-3</v>
      </c>
      <c r="K18" t="b">
        <v>1</v>
      </c>
      <c r="L18">
        <v>0.122767</v>
      </c>
      <c r="M18">
        <v>0.108307</v>
      </c>
      <c r="N18">
        <v>0.25700000000000001</v>
      </c>
      <c r="O18">
        <v>2.2199E-2</v>
      </c>
      <c r="P18" t="s">
        <v>51</v>
      </c>
      <c r="Q18" t="s">
        <v>48</v>
      </c>
      <c r="R18" t="b">
        <v>1</v>
      </c>
      <c r="S18">
        <v>3427</v>
      </c>
      <c r="T18">
        <f t="shared" si="0"/>
        <v>1.7812338979499995E-2</v>
      </c>
      <c r="U18">
        <f t="shared" si="1"/>
        <v>62.113650400983971</v>
      </c>
    </row>
    <row r="19" spans="1:21" x14ac:dyDescent="0.3">
      <c r="A19" t="s">
        <v>5</v>
      </c>
      <c r="B19" t="s">
        <v>69</v>
      </c>
      <c r="C19">
        <v>2</v>
      </c>
      <c r="D19">
        <v>103672986</v>
      </c>
      <c r="E19">
        <v>-1.139</v>
      </c>
      <c r="F19">
        <v>0.2039</v>
      </c>
      <c r="G19" s="12">
        <v>2.5209800000000001E-8</v>
      </c>
      <c r="H19" t="s">
        <v>49</v>
      </c>
      <c r="I19" t="s">
        <v>52</v>
      </c>
      <c r="J19">
        <v>0.99709999999999999</v>
      </c>
      <c r="K19" t="b">
        <v>1</v>
      </c>
      <c r="L19">
        <v>7.3515999999999998E-2</v>
      </c>
      <c r="M19">
        <v>0.111711</v>
      </c>
      <c r="N19">
        <v>0.51047600000000004</v>
      </c>
      <c r="O19">
        <v>0.973028</v>
      </c>
      <c r="P19" t="s">
        <v>49</v>
      </c>
      <c r="Q19" t="s">
        <v>52</v>
      </c>
      <c r="R19" t="b">
        <v>1</v>
      </c>
      <c r="S19">
        <v>3427</v>
      </c>
      <c r="T19">
        <f t="shared" si="0"/>
        <v>7.5026408607800354E-3</v>
      </c>
      <c r="U19">
        <f t="shared" si="1"/>
        <v>25.890794279249164</v>
      </c>
    </row>
    <row r="20" spans="1:21" x14ac:dyDescent="0.3">
      <c r="A20" t="s">
        <v>5</v>
      </c>
      <c r="B20" t="s">
        <v>70</v>
      </c>
      <c r="C20">
        <v>2</v>
      </c>
      <c r="D20">
        <v>38899155</v>
      </c>
      <c r="E20">
        <v>0.17399999999999999</v>
      </c>
      <c r="F20">
        <v>2.2380000000000001E-2</v>
      </c>
      <c r="G20" s="12">
        <v>9.92887E-15</v>
      </c>
      <c r="H20" t="s">
        <v>52</v>
      </c>
      <c r="I20" t="s">
        <v>51</v>
      </c>
      <c r="J20">
        <v>0.3669</v>
      </c>
      <c r="K20" t="b">
        <v>1</v>
      </c>
      <c r="L20">
        <v>1.7725999999999999E-2</v>
      </c>
      <c r="M20">
        <v>3.0241000000000001E-2</v>
      </c>
      <c r="N20">
        <v>0.55776000000000003</v>
      </c>
      <c r="O20">
        <v>0.43422699999999997</v>
      </c>
      <c r="P20" t="s">
        <v>52</v>
      </c>
      <c r="Q20" t="s">
        <v>51</v>
      </c>
      <c r="R20" t="b">
        <v>1</v>
      </c>
      <c r="S20">
        <v>3427</v>
      </c>
      <c r="T20">
        <f t="shared" si="0"/>
        <v>1.4065284383279999E-2</v>
      </c>
      <c r="U20">
        <f t="shared" si="1"/>
        <v>48.860840631421055</v>
      </c>
    </row>
    <row r="21" spans="1:21" x14ac:dyDescent="0.3">
      <c r="A21" t="s">
        <v>17</v>
      </c>
      <c r="B21" t="s">
        <v>71</v>
      </c>
      <c r="C21">
        <v>12</v>
      </c>
      <c r="D21">
        <v>111833788</v>
      </c>
      <c r="E21">
        <v>7.1099999999999997E-2</v>
      </c>
      <c r="F21">
        <v>9.4999999999999998E-3</v>
      </c>
      <c r="G21" s="12">
        <v>8.1489199999999994E-14</v>
      </c>
      <c r="H21" t="s">
        <v>51</v>
      </c>
      <c r="I21" t="s">
        <v>48</v>
      </c>
      <c r="J21">
        <v>0.53480000000000005</v>
      </c>
      <c r="K21" t="b">
        <v>1</v>
      </c>
      <c r="L21">
        <v>5.2611999999999999E-2</v>
      </c>
      <c r="M21">
        <v>3.0641000000000002E-2</v>
      </c>
      <c r="N21">
        <v>8.5970599999999994E-2</v>
      </c>
      <c r="O21">
        <v>0.51037699999999997</v>
      </c>
      <c r="P21" t="s">
        <v>51</v>
      </c>
      <c r="Q21" t="s">
        <v>48</v>
      </c>
      <c r="R21" t="b">
        <v>1</v>
      </c>
      <c r="S21">
        <v>21758</v>
      </c>
      <c r="T21">
        <f t="shared" ref="T21:T47" si="2">2*J21*(1-J21)*E21^2</f>
        <v>2.5153608769631994E-3</v>
      </c>
      <c r="U21">
        <f t="shared" ref="U21:U47" si="3">(S21-2)*T21/(1-T21)</f>
        <v>54.862189444163761</v>
      </c>
    </row>
    <row r="22" spans="1:21" x14ac:dyDescent="0.3">
      <c r="A22" t="s">
        <v>17</v>
      </c>
      <c r="B22" t="s">
        <v>72</v>
      </c>
      <c r="C22">
        <v>17</v>
      </c>
      <c r="D22">
        <v>66945345</v>
      </c>
      <c r="E22">
        <v>0.11550000000000001</v>
      </c>
      <c r="F22">
        <v>0.02</v>
      </c>
      <c r="G22" s="12">
        <v>7.9909800000000005E-9</v>
      </c>
      <c r="H22" t="s">
        <v>48</v>
      </c>
      <c r="I22" t="s">
        <v>51</v>
      </c>
      <c r="J22">
        <v>5.33E-2</v>
      </c>
      <c r="K22" t="b">
        <v>1</v>
      </c>
      <c r="L22">
        <v>0.115927</v>
      </c>
      <c r="M22">
        <v>7.9823000000000005E-2</v>
      </c>
      <c r="N22">
        <v>0.14641899999999999</v>
      </c>
      <c r="O22">
        <v>4.7642999999999998E-2</v>
      </c>
      <c r="P22" t="s">
        <v>48</v>
      </c>
      <c r="Q22" t="s">
        <v>51</v>
      </c>
      <c r="R22" t="b">
        <v>1</v>
      </c>
      <c r="S22">
        <v>21758</v>
      </c>
      <c r="T22">
        <f t="shared" si="2"/>
        <v>1.3462742843550002E-3</v>
      </c>
      <c r="U22">
        <f t="shared" si="3"/>
        <v>29.329028246941363</v>
      </c>
    </row>
    <row r="23" spans="1:21" x14ac:dyDescent="0.3">
      <c r="A23" t="s">
        <v>17</v>
      </c>
      <c r="B23" t="s">
        <v>73</v>
      </c>
      <c r="C23">
        <v>10</v>
      </c>
      <c r="D23">
        <v>81053560</v>
      </c>
      <c r="E23">
        <v>-7.2099999999999997E-2</v>
      </c>
      <c r="F23">
        <v>9.9000000000000008E-3</v>
      </c>
      <c r="G23" s="12">
        <v>2.4648999999999999E-13</v>
      </c>
      <c r="H23" t="s">
        <v>51</v>
      </c>
      <c r="I23" t="s">
        <v>48</v>
      </c>
      <c r="J23">
        <v>0.40400000000000003</v>
      </c>
      <c r="K23" t="b">
        <v>1</v>
      </c>
      <c r="L23">
        <v>4.0850000000000001E-3</v>
      </c>
      <c r="M23">
        <v>3.0748999999999999E-2</v>
      </c>
      <c r="N23">
        <v>0.89431000000000005</v>
      </c>
      <c r="O23">
        <v>0.38227699999999998</v>
      </c>
      <c r="P23" t="s">
        <v>51</v>
      </c>
      <c r="Q23" t="s">
        <v>48</v>
      </c>
      <c r="R23" t="b">
        <v>1</v>
      </c>
      <c r="S23">
        <v>21758</v>
      </c>
      <c r="T23">
        <f t="shared" si="2"/>
        <v>2.5033879068799996E-3</v>
      </c>
      <c r="U23">
        <f t="shared" si="3"/>
        <v>54.600393266295008</v>
      </c>
    </row>
    <row r="24" spans="1:21" x14ac:dyDescent="0.3">
      <c r="A24" t="s">
        <v>17</v>
      </c>
      <c r="B24" t="s">
        <v>74</v>
      </c>
      <c r="C24">
        <v>3</v>
      </c>
      <c r="D24">
        <v>46168314</v>
      </c>
      <c r="E24">
        <v>-0.1011</v>
      </c>
      <c r="F24">
        <v>1.14E-2</v>
      </c>
      <c r="G24" s="12">
        <v>6.4283600000000001E-19</v>
      </c>
      <c r="H24" t="s">
        <v>49</v>
      </c>
      <c r="I24" t="s">
        <v>52</v>
      </c>
      <c r="J24">
        <v>0.20380000000000001</v>
      </c>
      <c r="K24" t="b">
        <v>1</v>
      </c>
      <c r="L24">
        <v>-4.8812000000000001E-2</v>
      </c>
      <c r="M24">
        <v>3.6866999999999997E-2</v>
      </c>
      <c r="N24">
        <v>0.185505</v>
      </c>
      <c r="O24">
        <v>0.202789</v>
      </c>
      <c r="P24" t="s">
        <v>49</v>
      </c>
      <c r="Q24" t="s">
        <v>52</v>
      </c>
      <c r="R24" t="b">
        <v>1</v>
      </c>
      <c r="S24">
        <v>21758</v>
      </c>
      <c r="T24">
        <f t="shared" si="2"/>
        <v>3.3171007290551998E-3</v>
      </c>
      <c r="U24">
        <f t="shared" si="3"/>
        <v>72.407024856264371</v>
      </c>
    </row>
    <row r="25" spans="1:21" x14ac:dyDescent="0.3">
      <c r="A25" t="s">
        <v>17</v>
      </c>
      <c r="B25" t="s">
        <v>75</v>
      </c>
      <c r="C25">
        <v>2</v>
      </c>
      <c r="D25">
        <v>111807677</v>
      </c>
      <c r="E25">
        <v>0.12870000000000001</v>
      </c>
      <c r="F25">
        <v>1.0699999999999999E-2</v>
      </c>
      <c r="G25" s="12">
        <v>2.9902000000000001E-33</v>
      </c>
      <c r="H25" t="s">
        <v>51</v>
      </c>
      <c r="I25" t="s">
        <v>48</v>
      </c>
      <c r="J25">
        <v>0.26540000000000002</v>
      </c>
      <c r="K25" t="b">
        <v>1</v>
      </c>
      <c r="L25">
        <v>3.9307000000000002E-2</v>
      </c>
      <c r="M25">
        <v>3.4161999999999998E-2</v>
      </c>
      <c r="N25">
        <v>0.24989800000000001</v>
      </c>
      <c r="O25">
        <v>0.25298799999999999</v>
      </c>
      <c r="P25" t="s">
        <v>51</v>
      </c>
      <c r="Q25" t="s">
        <v>48</v>
      </c>
      <c r="R25" t="b">
        <v>1</v>
      </c>
      <c r="S25">
        <v>21758</v>
      </c>
      <c r="T25">
        <f t="shared" si="2"/>
        <v>6.458608086559201E-3</v>
      </c>
      <c r="U25">
        <f t="shared" si="3"/>
        <v>141.42689844111072</v>
      </c>
    </row>
    <row r="26" spans="1:21" x14ac:dyDescent="0.3">
      <c r="A26" t="s">
        <v>17</v>
      </c>
      <c r="B26" t="s">
        <v>76</v>
      </c>
      <c r="C26">
        <v>11</v>
      </c>
      <c r="D26">
        <v>75099545</v>
      </c>
      <c r="E26">
        <v>-7.9799999999999996E-2</v>
      </c>
      <c r="F26">
        <v>1.38E-2</v>
      </c>
      <c r="G26" s="12">
        <v>8.0079300000000005E-9</v>
      </c>
      <c r="H26" t="s">
        <v>48</v>
      </c>
      <c r="I26" t="s">
        <v>49</v>
      </c>
      <c r="J26">
        <v>0.1195</v>
      </c>
      <c r="K26" t="b">
        <v>1</v>
      </c>
      <c r="L26">
        <v>-3.8741999999999999E-2</v>
      </c>
      <c r="M26">
        <v>4.7307000000000002E-2</v>
      </c>
      <c r="N26">
        <v>0.41281499999999999</v>
      </c>
      <c r="O26">
        <v>0.11096200000000001</v>
      </c>
      <c r="P26" t="s">
        <v>48</v>
      </c>
      <c r="Q26" t="s">
        <v>49</v>
      </c>
      <c r="R26" t="b">
        <v>1</v>
      </c>
      <c r="S26">
        <v>21758</v>
      </c>
      <c r="T26">
        <f t="shared" si="2"/>
        <v>1.3400871535799999E-3</v>
      </c>
      <c r="U26">
        <f t="shared" si="3"/>
        <v>29.194058696306261</v>
      </c>
    </row>
    <row r="27" spans="1:21" x14ac:dyDescent="0.3">
      <c r="A27" t="s">
        <v>17</v>
      </c>
      <c r="B27" t="s">
        <v>77</v>
      </c>
      <c r="C27">
        <v>17</v>
      </c>
      <c r="D27">
        <v>4625892</v>
      </c>
      <c r="E27">
        <v>-0.1658</v>
      </c>
      <c r="F27">
        <v>1.2200000000000001E-2</v>
      </c>
      <c r="G27" s="12">
        <v>6.4121E-42</v>
      </c>
      <c r="H27" t="s">
        <v>51</v>
      </c>
      <c r="I27" t="s">
        <v>48</v>
      </c>
      <c r="J27">
        <v>0.2</v>
      </c>
      <c r="K27" t="b">
        <v>1</v>
      </c>
      <c r="L27">
        <v>-2.9118999999999999E-2</v>
      </c>
      <c r="M27">
        <v>3.8942999999999998E-2</v>
      </c>
      <c r="N27">
        <v>0.45462200000000003</v>
      </c>
      <c r="O27">
        <v>0.19963500000000001</v>
      </c>
      <c r="P27" t="s">
        <v>51</v>
      </c>
      <c r="Q27" t="s">
        <v>48</v>
      </c>
      <c r="R27" t="b">
        <v>1</v>
      </c>
      <c r="S27">
        <v>21758</v>
      </c>
      <c r="T27">
        <f t="shared" si="2"/>
        <v>8.7966848000000028E-3</v>
      </c>
      <c r="U27">
        <f t="shared" si="3"/>
        <v>193.07913076358531</v>
      </c>
    </row>
    <row r="28" spans="1:21" x14ac:dyDescent="0.3">
      <c r="A28" t="s">
        <v>17</v>
      </c>
      <c r="B28" t="s">
        <v>78</v>
      </c>
      <c r="C28">
        <v>17</v>
      </c>
      <c r="D28">
        <v>4679893</v>
      </c>
      <c r="E28">
        <v>9.5100000000000004E-2</v>
      </c>
      <c r="F28">
        <v>9.9000000000000008E-3</v>
      </c>
      <c r="G28" s="12">
        <v>1.07103E-21</v>
      </c>
      <c r="H28" t="s">
        <v>51</v>
      </c>
      <c r="I28" t="s">
        <v>48</v>
      </c>
      <c r="J28">
        <v>0.48749999999999999</v>
      </c>
      <c r="K28" t="b">
        <v>1</v>
      </c>
      <c r="L28">
        <v>-1.0784E-2</v>
      </c>
      <c r="M28">
        <v>3.1466000000000001E-2</v>
      </c>
      <c r="N28">
        <v>0.73181300000000005</v>
      </c>
      <c r="O28">
        <v>0.50152300000000005</v>
      </c>
      <c r="P28" t="s">
        <v>51</v>
      </c>
      <c r="Q28" t="s">
        <v>48</v>
      </c>
      <c r="R28" t="b">
        <v>1</v>
      </c>
      <c r="S28">
        <v>21758</v>
      </c>
      <c r="T28">
        <f t="shared" si="2"/>
        <v>4.5191787468749998E-3</v>
      </c>
      <c r="U28">
        <f t="shared" si="3"/>
        <v>98.765592182124479</v>
      </c>
    </row>
    <row r="29" spans="1:21" x14ac:dyDescent="0.3">
      <c r="A29" t="s">
        <v>17</v>
      </c>
      <c r="B29" t="s">
        <v>79</v>
      </c>
      <c r="C29">
        <v>20</v>
      </c>
      <c r="D29">
        <v>42657325</v>
      </c>
      <c r="E29">
        <v>-8.0600000000000005E-2</v>
      </c>
      <c r="F29">
        <v>1.0500000000000001E-2</v>
      </c>
      <c r="G29" s="12">
        <v>1.45111E-14</v>
      </c>
      <c r="H29" t="s">
        <v>48</v>
      </c>
      <c r="I29" t="s">
        <v>51</v>
      </c>
      <c r="J29">
        <v>0.72440000000000004</v>
      </c>
      <c r="K29" t="b">
        <v>1</v>
      </c>
      <c r="L29">
        <v>2.743E-2</v>
      </c>
      <c r="M29">
        <v>3.4028000000000003E-2</v>
      </c>
      <c r="N29">
        <v>0.42018899999999998</v>
      </c>
      <c r="O29">
        <v>0.74649200000000004</v>
      </c>
      <c r="P29" t="s">
        <v>48</v>
      </c>
      <c r="Q29" t="s">
        <v>51</v>
      </c>
      <c r="R29" t="b">
        <v>1</v>
      </c>
      <c r="S29">
        <v>21758</v>
      </c>
      <c r="T29">
        <f t="shared" si="2"/>
        <v>2.5939269070207999E-3</v>
      </c>
      <c r="U29">
        <f t="shared" si="3"/>
        <v>56.580238792955228</v>
      </c>
    </row>
    <row r="30" spans="1:21" x14ac:dyDescent="0.3">
      <c r="A30" t="s">
        <v>17</v>
      </c>
      <c r="B30" t="s">
        <v>80</v>
      </c>
      <c r="C30">
        <v>10</v>
      </c>
      <c r="D30">
        <v>73508791</v>
      </c>
      <c r="E30">
        <v>-8.1199999999999994E-2</v>
      </c>
      <c r="F30">
        <v>1.15E-2</v>
      </c>
      <c r="G30" s="12">
        <v>1.59514E-12</v>
      </c>
      <c r="H30" t="s">
        <v>52</v>
      </c>
      <c r="I30" t="s">
        <v>49</v>
      </c>
      <c r="J30">
        <v>0.45219999999999999</v>
      </c>
      <c r="K30" t="b">
        <v>1</v>
      </c>
      <c r="L30">
        <v>-5.7072999999999999E-2</v>
      </c>
      <c r="M30">
        <v>3.6174999999999999E-2</v>
      </c>
      <c r="N30">
        <v>0.114637</v>
      </c>
      <c r="O30">
        <v>0.42387599999999998</v>
      </c>
      <c r="P30" t="s">
        <v>52</v>
      </c>
      <c r="Q30" t="s">
        <v>49</v>
      </c>
      <c r="R30" t="b">
        <v>1</v>
      </c>
      <c r="S30">
        <v>21758</v>
      </c>
      <c r="T30">
        <f t="shared" si="2"/>
        <v>3.2665900891007999E-3</v>
      </c>
      <c r="U30">
        <f t="shared" si="3"/>
        <v>71.300844610827241</v>
      </c>
    </row>
    <row r="31" spans="1:21" x14ac:dyDescent="0.3">
      <c r="A31" t="s">
        <v>81</v>
      </c>
      <c r="B31" t="s">
        <v>82</v>
      </c>
      <c r="C31">
        <v>6</v>
      </c>
      <c r="D31">
        <v>32699782</v>
      </c>
      <c r="E31">
        <v>-0.31869999999999998</v>
      </c>
      <c r="F31">
        <v>3.0800000000000001E-2</v>
      </c>
      <c r="G31" s="12">
        <v>1.1329200000000001E-24</v>
      </c>
      <c r="H31" t="s">
        <v>49</v>
      </c>
      <c r="I31" t="s">
        <v>52</v>
      </c>
      <c r="J31">
        <v>0.53620000000000001</v>
      </c>
      <c r="K31" t="b">
        <v>1</v>
      </c>
      <c r="L31">
        <v>7.2986999999999996E-2</v>
      </c>
      <c r="M31">
        <v>3.0381999999999999E-2</v>
      </c>
      <c r="N31">
        <v>1.6291799999999999E-2</v>
      </c>
      <c r="O31">
        <v>0.44350600000000001</v>
      </c>
      <c r="P31" t="s">
        <v>49</v>
      </c>
      <c r="Q31" t="s">
        <v>52</v>
      </c>
      <c r="R31" t="b">
        <v>1</v>
      </c>
      <c r="S31">
        <v>2872</v>
      </c>
      <c r="T31">
        <f t="shared" si="2"/>
        <v>5.0518643030872799E-2</v>
      </c>
      <c r="U31">
        <f t="shared" si="3"/>
        <v>152.70284606896109</v>
      </c>
    </row>
    <row r="32" spans="1:21" x14ac:dyDescent="0.3">
      <c r="A32" t="s">
        <v>81</v>
      </c>
      <c r="B32" t="s">
        <v>83</v>
      </c>
      <c r="C32">
        <v>6</v>
      </c>
      <c r="D32">
        <v>29589124</v>
      </c>
      <c r="E32">
        <v>0.3075</v>
      </c>
      <c r="F32">
        <v>4.061E-2</v>
      </c>
      <c r="G32" s="12">
        <v>4.9865500000000002E-14</v>
      </c>
      <c r="H32" t="s">
        <v>48</v>
      </c>
      <c r="I32" t="s">
        <v>52</v>
      </c>
      <c r="J32">
        <v>0.1555</v>
      </c>
      <c r="K32" t="b">
        <v>1</v>
      </c>
      <c r="L32">
        <v>1.2849999999999999E-3</v>
      </c>
      <c r="M32">
        <v>3.4665000000000001E-2</v>
      </c>
      <c r="N32">
        <v>0.97042200000000001</v>
      </c>
      <c r="O32">
        <v>0.245558</v>
      </c>
      <c r="P32" t="s">
        <v>48</v>
      </c>
      <c r="Q32" t="s">
        <v>52</v>
      </c>
      <c r="R32" t="b">
        <v>1</v>
      </c>
      <c r="S32">
        <v>2872</v>
      </c>
      <c r="T32">
        <f t="shared" si="2"/>
        <v>2.4834206221875002E-2</v>
      </c>
      <c r="U32">
        <f t="shared" si="3"/>
        <v>73.089286264483079</v>
      </c>
    </row>
    <row r="33" spans="1:21" x14ac:dyDescent="0.3">
      <c r="A33" t="s">
        <v>81</v>
      </c>
      <c r="B33" t="s">
        <v>84</v>
      </c>
      <c r="C33">
        <v>16</v>
      </c>
      <c r="D33">
        <v>9438363</v>
      </c>
      <c r="E33">
        <v>0.19350000000000001</v>
      </c>
      <c r="F33">
        <v>3.1800000000000002E-2</v>
      </c>
      <c r="G33" s="12">
        <v>1.3049999999999999E-9</v>
      </c>
      <c r="H33" t="s">
        <v>52</v>
      </c>
      <c r="I33" t="s">
        <v>48</v>
      </c>
      <c r="J33">
        <v>0.26390000000000002</v>
      </c>
      <c r="K33" t="b">
        <v>1</v>
      </c>
      <c r="L33">
        <v>2.4199999999999998E-3</v>
      </c>
      <c r="M33">
        <v>2.9780000000000001E-2</v>
      </c>
      <c r="N33">
        <v>0.93523699999999999</v>
      </c>
      <c r="O33">
        <v>0.43614999999999998</v>
      </c>
      <c r="P33" t="s">
        <v>52</v>
      </c>
      <c r="Q33" t="s">
        <v>48</v>
      </c>
      <c r="R33" t="b">
        <v>1</v>
      </c>
      <c r="S33">
        <v>2872</v>
      </c>
      <c r="T33">
        <f t="shared" si="2"/>
        <v>1.4546822590755001E-2</v>
      </c>
      <c r="U33">
        <f t="shared" si="3"/>
        <v>42.365666672490633</v>
      </c>
    </row>
    <row r="34" spans="1:21" x14ac:dyDescent="0.3">
      <c r="A34" t="s">
        <v>81</v>
      </c>
      <c r="B34" t="s">
        <v>85</v>
      </c>
      <c r="C34">
        <v>1</v>
      </c>
      <c r="D34">
        <v>161515326</v>
      </c>
      <c r="E34">
        <v>-0.48020000000000002</v>
      </c>
      <c r="F34">
        <v>3.1350000000000003E-2</v>
      </c>
      <c r="G34" s="12">
        <v>5.9374500000000001E-51</v>
      </c>
      <c r="H34" t="s">
        <v>49</v>
      </c>
      <c r="I34" t="s">
        <v>52</v>
      </c>
      <c r="J34">
        <v>0.23710000000000001</v>
      </c>
      <c r="K34" t="b">
        <v>1</v>
      </c>
      <c r="L34">
        <v>8.9666999999999997E-2</v>
      </c>
      <c r="M34">
        <v>4.9234E-2</v>
      </c>
      <c r="N34">
        <v>6.8570900000000004E-2</v>
      </c>
      <c r="O34">
        <v>0.129833</v>
      </c>
      <c r="P34" t="s">
        <v>49</v>
      </c>
      <c r="Q34" t="s">
        <v>52</v>
      </c>
      <c r="R34" t="b">
        <v>1</v>
      </c>
      <c r="S34">
        <v>2872</v>
      </c>
      <c r="T34">
        <f t="shared" si="2"/>
        <v>8.3420632041247209E-2</v>
      </c>
      <c r="U34">
        <f t="shared" si="3"/>
        <v>261.20729129171661</v>
      </c>
    </row>
    <row r="35" spans="1:21" x14ac:dyDescent="0.3">
      <c r="A35" t="s">
        <v>81</v>
      </c>
      <c r="B35" t="s">
        <v>86</v>
      </c>
      <c r="C35">
        <v>6</v>
      </c>
      <c r="D35">
        <v>33894292</v>
      </c>
      <c r="E35">
        <v>0.29170000000000001</v>
      </c>
      <c r="F35">
        <v>4.3310000000000001E-2</v>
      </c>
      <c r="G35" s="12">
        <v>1.95299E-11</v>
      </c>
      <c r="H35" t="s">
        <v>48</v>
      </c>
      <c r="I35" t="s">
        <v>49</v>
      </c>
      <c r="J35">
        <v>0.12379999999999999</v>
      </c>
      <c r="K35" t="b">
        <v>1</v>
      </c>
      <c r="L35">
        <v>-5.9827999999999999E-2</v>
      </c>
      <c r="M35">
        <v>3.4854999999999997E-2</v>
      </c>
      <c r="N35">
        <v>8.6077600000000004E-2</v>
      </c>
      <c r="O35">
        <v>0.23716300000000001</v>
      </c>
      <c r="P35" t="s">
        <v>48</v>
      </c>
      <c r="Q35" t="s">
        <v>49</v>
      </c>
      <c r="R35" t="b">
        <v>1</v>
      </c>
      <c r="S35">
        <v>2872</v>
      </c>
      <c r="T35">
        <f t="shared" si="2"/>
        <v>1.8459789629496803E-2</v>
      </c>
      <c r="U35">
        <f t="shared" si="3"/>
        <v>53.975981500195033</v>
      </c>
    </row>
    <row r="36" spans="1:21" x14ac:dyDescent="0.3">
      <c r="A36" t="s">
        <v>81</v>
      </c>
      <c r="B36" t="s">
        <v>87</v>
      </c>
      <c r="C36">
        <v>6</v>
      </c>
      <c r="D36">
        <v>31824912</v>
      </c>
      <c r="E36">
        <v>-0.2465</v>
      </c>
      <c r="F36">
        <v>3.6569999999999998E-2</v>
      </c>
      <c r="G36" s="12">
        <v>1.9177900000000001E-11</v>
      </c>
      <c r="H36" t="s">
        <v>49</v>
      </c>
      <c r="I36" t="s">
        <v>51</v>
      </c>
      <c r="J36">
        <v>0.28810000000000002</v>
      </c>
      <c r="K36" t="b">
        <v>1</v>
      </c>
      <c r="L36">
        <v>3.1821000000000002E-2</v>
      </c>
      <c r="M36">
        <v>6.9817000000000004E-2</v>
      </c>
      <c r="N36">
        <v>0.64855399999999996</v>
      </c>
      <c r="O36">
        <v>4.7732999999999998E-2</v>
      </c>
      <c r="P36" t="s">
        <v>49</v>
      </c>
      <c r="Q36" t="s">
        <v>51</v>
      </c>
      <c r="R36" t="b">
        <v>1</v>
      </c>
      <c r="S36">
        <v>2872</v>
      </c>
      <c r="T36">
        <f t="shared" si="2"/>
        <v>2.4924479295555E-2</v>
      </c>
      <c r="U36">
        <f t="shared" si="3"/>
        <v>73.36175922718634</v>
      </c>
    </row>
    <row r="37" spans="1:21" ht="15" customHeight="1" x14ac:dyDescent="0.3">
      <c r="A37" t="s">
        <v>13</v>
      </c>
      <c r="B37" t="s">
        <v>88</v>
      </c>
      <c r="C37">
        <v>12</v>
      </c>
      <c r="D37">
        <v>114641732</v>
      </c>
      <c r="E37">
        <v>-0.99016099999999996</v>
      </c>
      <c r="F37">
        <v>0.135602</v>
      </c>
      <c r="G37" s="12">
        <v>1.53462E-12</v>
      </c>
      <c r="H37" t="s">
        <v>49</v>
      </c>
      <c r="I37" t="s">
        <v>52</v>
      </c>
      <c r="J37">
        <v>2.3E-2</v>
      </c>
      <c r="K37" t="b">
        <v>1</v>
      </c>
      <c r="L37">
        <v>0.132134</v>
      </c>
      <c r="M37">
        <v>8.8430999999999996E-2</v>
      </c>
      <c r="N37">
        <v>0.13512099999999999</v>
      </c>
      <c r="O37">
        <v>3.4252999999999999E-2</v>
      </c>
      <c r="P37" t="s">
        <v>49</v>
      </c>
      <c r="Q37" t="s">
        <v>52</v>
      </c>
      <c r="R37" t="b">
        <v>1</v>
      </c>
      <c r="S37">
        <v>1301</v>
      </c>
      <c r="T37">
        <f t="shared" si="2"/>
        <v>4.4061981975701575E-2</v>
      </c>
      <c r="U37">
        <f t="shared" si="3"/>
        <v>59.874713116579365</v>
      </c>
    </row>
    <row r="38" spans="1:21" x14ac:dyDescent="0.3">
      <c r="A38" t="s">
        <v>13</v>
      </c>
      <c r="B38" t="s">
        <v>89</v>
      </c>
      <c r="C38">
        <v>12</v>
      </c>
      <c r="D38">
        <v>103484508</v>
      </c>
      <c r="E38">
        <v>-0.59562599999999999</v>
      </c>
      <c r="F38">
        <v>0.101947</v>
      </c>
      <c r="G38" s="12">
        <v>1.1068E-8</v>
      </c>
      <c r="H38" t="s">
        <v>49</v>
      </c>
      <c r="I38" t="s">
        <v>52</v>
      </c>
      <c r="J38">
        <v>4.2999999999999997E-2</v>
      </c>
      <c r="K38" t="b">
        <v>1</v>
      </c>
      <c r="L38">
        <v>0.15706800000000001</v>
      </c>
      <c r="M38">
        <v>0.109206</v>
      </c>
      <c r="N38">
        <v>0.15035799999999999</v>
      </c>
      <c r="O38">
        <v>2.5381999999999998E-2</v>
      </c>
      <c r="P38" t="s">
        <v>49</v>
      </c>
      <c r="Q38" t="s">
        <v>52</v>
      </c>
      <c r="R38" t="b">
        <v>1</v>
      </c>
      <c r="S38">
        <v>1301</v>
      </c>
      <c r="T38">
        <f t="shared" si="2"/>
        <v>2.9198307854058546E-2</v>
      </c>
      <c r="U38">
        <f t="shared" si="3"/>
        <v>39.06936113654838</v>
      </c>
    </row>
    <row r="39" spans="1:21" x14ac:dyDescent="0.3">
      <c r="A39" t="s">
        <v>13</v>
      </c>
      <c r="B39" t="s">
        <v>90</v>
      </c>
      <c r="C39">
        <v>12</v>
      </c>
      <c r="D39">
        <v>110106429</v>
      </c>
      <c r="E39">
        <v>-0.56932700000000003</v>
      </c>
      <c r="F39">
        <v>0.100929</v>
      </c>
      <c r="G39" s="12">
        <v>3.0719900000000001E-8</v>
      </c>
      <c r="H39" t="s">
        <v>51</v>
      </c>
      <c r="I39" t="s">
        <v>48</v>
      </c>
      <c r="J39">
        <v>4.1000000000000002E-2</v>
      </c>
      <c r="K39" t="b">
        <v>1</v>
      </c>
      <c r="L39">
        <v>-4.4887000000000003E-2</v>
      </c>
      <c r="M39">
        <v>0.109635</v>
      </c>
      <c r="N39">
        <v>0.68223</v>
      </c>
      <c r="O39">
        <v>2.8479999999999998E-2</v>
      </c>
      <c r="P39" t="s">
        <v>51</v>
      </c>
      <c r="Q39" t="s">
        <v>48</v>
      </c>
      <c r="R39" t="b">
        <v>1</v>
      </c>
      <c r="S39">
        <v>1301</v>
      </c>
      <c r="T39">
        <f t="shared" si="2"/>
        <v>2.5489189171070705E-2</v>
      </c>
      <c r="U39">
        <f t="shared" si="3"/>
        <v>33.976489911955653</v>
      </c>
    </row>
    <row r="40" spans="1:21" x14ac:dyDescent="0.3">
      <c r="A40" t="s">
        <v>13</v>
      </c>
      <c r="B40" t="s">
        <v>91</v>
      </c>
      <c r="C40">
        <v>12</v>
      </c>
      <c r="D40">
        <v>113405328</v>
      </c>
      <c r="E40">
        <v>-0.64169799999999999</v>
      </c>
      <c r="F40">
        <v>0.103964</v>
      </c>
      <c r="G40" s="12">
        <v>2.66686E-9</v>
      </c>
      <c r="H40" t="s">
        <v>51</v>
      </c>
      <c r="I40" t="s">
        <v>48</v>
      </c>
      <c r="J40">
        <v>3.6999999999999998E-2</v>
      </c>
      <c r="K40" t="b">
        <v>1</v>
      </c>
      <c r="L40">
        <v>0.171102</v>
      </c>
      <c r="M40">
        <v>0.12792899999999999</v>
      </c>
      <c r="N40">
        <v>0.18106800000000001</v>
      </c>
      <c r="O40">
        <v>1.9359999999999999E-2</v>
      </c>
      <c r="P40" t="s">
        <v>51</v>
      </c>
      <c r="Q40" t="s">
        <v>48</v>
      </c>
      <c r="R40" t="b">
        <v>1</v>
      </c>
      <c r="S40">
        <v>1301</v>
      </c>
      <c r="T40">
        <f t="shared" si="2"/>
        <v>2.9344004344163444E-2</v>
      </c>
      <c r="U40">
        <f t="shared" si="3"/>
        <v>39.270206760855039</v>
      </c>
    </row>
    <row r="41" spans="1:21" x14ac:dyDescent="0.3">
      <c r="A41" t="s">
        <v>13</v>
      </c>
      <c r="B41" t="s">
        <v>92</v>
      </c>
      <c r="C41">
        <v>12</v>
      </c>
      <c r="D41">
        <v>109017264</v>
      </c>
      <c r="E41">
        <v>-1.7975399999999999</v>
      </c>
      <c r="F41">
        <v>0.11647299999999999</v>
      </c>
      <c r="G41" s="12">
        <v>3.0005400000000001E-42</v>
      </c>
      <c r="H41" t="s">
        <v>52</v>
      </c>
      <c r="I41" t="s">
        <v>49</v>
      </c>
      <c r="J41">
        <v>2.7E-2</v>
      </c>
      <c r="K41" t="b">
        <v>1</v>
      </c>
      <c r="L41">
        <v>6.6698999999999994E-2</v>
      </c>
      <c r="M41">
        <v>0.115074</v>
      </c>
      <c r="N41">
        <v>0.56217399999999995</v>
      </c>
      <c r="O41">
        <v>1.8158000000000001E-2</v>
      </c>
      <c r="P41" t="s">
        <v>52</v>
      </c>
      <c r="Q41" t="s">
        <v>49</v>
      </c>
      <c r="R41" t="b">
        <v>1</v>
      </c>
      <c r="S41">
        <v>1301</v>
      </c>
      <c r="T41">
        <f t="shared" si="2"/>
        <v>0.16977108601116719</v>
      </c>
      <c r="U41">
        <f t="shared" si="3"/>
        <v>265.62871638492766</v>
      </c>
    </row>
    <row r="42" spans="1:21" x14ac:dyDescent="0.3">
      <c r="A42" t="s">
        <v>13</v>
      </c>
      <c r="B42" t="s">
        <v>93</v>
      </c>
      <c r="C42">
        <v>12</v>
      </c>
      <c r="D42">
        <v>109996074</v>
      </c>
      <c r="E42">
        <v>-1.09676</v>
      </c>
      <c r="F42">
        <v>0.13199900000000001</v>
      </c>
      <c r="G42" s="12">
        <v>1.5491700000000001E-15</v>
      </c>
      <c r="H42" t="s">
        <v>52</v>
      </c>
      <c r="I42" t="s">
        <v>49</v>
      </c>
      <c r="J42">
        <v>2.4E-2</v>
      </c>
      <c r="K42" t="b">
        <v>1</v>
      </c>
      <c r="L42">
        <v>0.34352500000000002</v>
      </c>
      <c r="M42">
        <v>0.13031300000000001</v>
      </c>
      <c r="N42">
        <v>8.3849400000000004E-3</v>
      </c>
      <c r="O42">
        <v>1.2055E-2</v>
      </c>
      <c r="P42" t="s">
        <v>52</v>
      </c>
      <c r="Q42" t="s">
        <v>49</v>
      </c>
      <c r="R42" t="b">
        <v>1</v>
      </c>
      <c r="S42">
        <v>1301</v>
      </c>
      <c r="T42">
        <f t="shared" si="2"/>
        <v>5.6352639247564798E-2</v>
      </c>
      <c r="U42">
        <f t="shared" si="3"/>
        <v>77.573552819792354</v>
      </c>
    </row>
    <row r="43" spans="1:21" x14ac:dyDescent="0.3">
      <c r="A43" t="s">
        <v>94</v>
      </c>
      <c r="B43" t="s">
        <v>95</v>
      </c>
      <c r="C43">
        <v>6</v>
      </c>
      <c r="D43">
        <v>32213831</v>
      </c>
      <c r="E43">
        <v>-0.29899999999999999</v>
      </c>
      <c r="F43">
        <v>3.3919999999999999E-2</v>
      </c>
      <c r="G43" s="12">
        <v>1.8260000000000001E-18</v>
      </c>
      <c r="H43" t="s">
        <v>49</v>
      </c>
      <c r="I43" t="s">
        <v>51</v>
      </c>
      <c r="J43">
        <v>0.7974</v>
      </c>
      <c r="K43" t="b">
        <v>1</v>
      </c>
      <c r="L43">
        <v>5.7126999999999997E-2</v>
      </c>
      <c r="M43">
        <v>2.9739000000000002E-2</v>
      </c>
      <c r="N43">
        <v>5.4735600000000002E-2</v>
      </c>
      <c r="O43">
        <v>0.467777</v>
      </c>
      <c r="P43" t="s">
        <v>49</v>
      </c>
      <c r="Q43" t="s">
        <v>51</v>
      </c>
      <c r="R43" t="b">
        <v>1</v>
      </c>
      <c r="S43">
        <v>3621</v>
      </c>
      <c r="T43">
        <f t="shared" si="2"/>
        <v>2.8886042418480001E-2</v>
      </c>
      <c r="U43">
        <f t="shared" si="3"/>
        <v>107.64811554436304</v>
      </c>
    </row>
    <row r="44" spans="1:21" x14ac:dyDescent="0.3">
      <c r="A44" t="s">
        <v>94</v>
      </c>
      <c r="B44" t="s">
        <v>96</v>
      </c>
      <c r="C44">
        <v>6</v>
      </c>
      <c r="D44">
        <v>33072522</v>
      </c>
      <c r="E44">
        <v>0.313</v>
      </c>
      <c r="F44">
        <v>4.8210000000000003E-2</v>
      </c>
      <c r="G44" s="12">
        <v>9.6427300000000002E-11</v>
      </c>
      <c r="H44" t="s">
        <v>51</v>
      </c>
      <c r="I44" t="s">
        <v>48</v>
      </c>
      <c r="J44">
        <v>8.8800000000000004E-2</v>
      </c>
      <c r="K44" t="b">
        <v>1</v>
      </c>
      <c r="L44">
        <v>-4.4628000000000001E-2</v>
      </c>
      <c r="M44">
        <v>0.12474499999999999</v>
      </c>
      <c r="N44">
        <v>0.72052700000000003</v>
      </c>
      <c r="O44">
        <v>1.8564000000000001E-2</v>
      </c>
      <c r="P44" t="s">
        <v>51</v>
      </c>
      <c r="Q44" t="s">
        <v>48</v>
      </c>
      <c r="R44" t="b">
        <v>1</v>
      </c>
      <c r="S44">
        <v>3621</v>
      </c>
      <c r="T44">
        <f t="shared" si="2"/>
        <v>1.5854237057280004E-2</v>
      </c>
      <c r="U44">
        <f t="shared" si="3"/>
        <v>58.300798591799456</v>
      </c>
    </row>
    <row r="45" spans="1:21" x14ac:dyDescent="0.3">
      <c r="A45" t="s">
        <v>94</v>
      </c>
      <c r="B45" t="s">
        <v>97</v>
      </c>
      <c r="C45">
        <v>3</v>
      </c>
      <c r="D45">
        <v>188133439</v>
      </c>
      <c r="E45">
        <v>-0.20430000000000001</v>
      </c>
      <c r="F45">
        <v>2.4910000000000002E-2</v>
      </c>
      <c r="G45" s="12">
        <v>3.2696400000000001E-16</v>
      </c>
      <c r="H45" t="s">
        <v>49</v>
      </c>
      <c r="I45" t="s">
        <v>52</v>
      </c>
      <c r="J45">
        <v>0.57189999999999996</v>
      </c>
      <c r="K45" t="b">
        <v>1</v>
      </c>
      <c r="L45">
        <v>2.5815000000000001E-2</v>
      </c>
      <c r="M45">
        <v>3.0752999999999999E-2</v>
      </c>
      <c r="N45">
        <v>0.40121899999999999</v>
      </c>
      <c r="O45">
        <v>0.52007999999999999</v>
      </c>
      <c r="P45" t="s">
        <v>49</v>
      </c>
      <c r="Q45" t="s">
        <v>52</v>
      </c>
      <c r="R45" t="b">
        <v>1</v>
      </c>
      <c r="S45">
        <v>3621</v>
      </c>
      <c r="T45">
        <f t="shared" si="2"/>
        <v>2.0437701569422203E-2</v>
      </c>
      <c r="U45">
        <f t="shared" si="3"/>
        <v>75.507236342437523</v>
      </c>
    </row>
    <row r="46" spans="1:21" x14ac:dyDescent="0.3">
      <c r="A46" t="s">
        <v>94</v>
      </c>
      <c r="B46" t="s">
        <v>98</v>
      </c>
      <c r="C46">
        <v>16</v>
      </c>
      <c r="D46">
        <v>10978885</v>
      </c>
      <c r="E46">
        <v>0.38009999999999999</v>
      </c>
      <c r="F46">
        <v>2.8979999999999999E-2</v>
      </c>
      <c r="G46" s="12">
        <v>1.9089700000000001E-38</v>
      </c>
      <c r="H46" t="s">
        <v>49</v>
      </c>
      <c r="I46" t="s">
        <v>52</v>
      </c>
      <c r="J46">
        <v>0.77600000000000002</v>
      </c>
      <c r="K46" t="b">
        <v>1</v>
      </c>
      <c r="L46">
        <v>-6.0533000000000003E-2</v>
      </c>
      <c r="M46">
        <v>3.3947999999999999E-2</v>
      </c>
      <c r="N46">
        <v>7.4569300000000005E-2</v>
      </c>
      <c r="O46">
        <v>0.71841900000000003</v>
      </c>
      <c r="P46" t="s">
        <v>49</v>
      </c>
      <c r="Q46" t="s">
        <v>52</v>
      </c>
      <c r="R46" t="b">
        <v>1</v>
      </c>
      <c r="S46">
        <v>3621</v>
      </c>
      <c r="T46">
        <f t="shared" si="2"/>
        <v>5.022679592447999E-2</v>
      </c>
      <c r="U46">
        <f t="shared" si="3"/>
        <v>191.3833467513154</v>
      </c>
    </row>
    <row r="47" spans="1:21" x14ac:dyDescent="0.3">
      <c r="A47" t="s">
        <v>94</v>
      </c>
      <c r="B47" t="s">
        <v>99</v>
      </c>
      <c r="C47">
        <v>16</v>
      </c>
      <c r="D47">
        <v>10706593</v>
      </c>
      <c r="E47">
        <v>0.1477</v>
      </c>
      <c r="F47">
        <v>2.631E-2</v>
      </c>
      <c r="G47" s="12">
        <v>2.1069799999999999E-8</v>
      </c>
      <c r="H47" t="s">
        <v>52</v>
      </c>
      <c r="I47" t="s">
        <v>48</v>
      </c>
      <c r="J47">
        <v>0.33179999999999998</v>
      </c>
      <c r="K47" t="b">
        <v>1</v>
      </c>
      <c r="L47">
        <v>-5.7825000000000001E-2</v>
      </c>
      <c r="M47">
        <v>3.0925000000000001E-2</v>
      </c>
      <c r="N47">
        <v>6.1507800000000001E-2</v>
      </c>
      <c r="O47">
        <v>0.34665400000000002</v>
      </c>
      <c r="P47" t="s">
        <v>52</v>
      </c>
      <c r="Q47" t="s">
        <v>48</v>
      </c>
      <c r="R47" t="b">
        <v>1</v>
      </c>
      <c r="S47">
        <v>3621</v>
      </c>
      <c r="T47">
        <f t="shared" si="2"/>
        <v>9.6732817898808002E-3</v>
      </c>
      <c r="U47">
        <f t="shared" si="3"/>
        <v>35.349552984746389</v>
      </c>
    </row>
  </sheetData>
  <autoFilter ref="A1:U47" xr:uid="{00000000-0009-0000-0000-000002000000}"/>
  <phoneticPr fontId="11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G17" sqref="G17"/>
    </sheetView>
  </sheetViews>
  <sheetFormatPr defaultColWidth="8.9140625" defaultRowHeight="14" x14ac:dyDescent="0.3"/>
  <cols>
    <col min="1" max="1" width="34.75" customWidth="1"/>
    <col min="2" max="2" width="17.75" customWidth="1"/>
    <col min="3" max="3" width="15.6640625" customWidth="1"/>
    <col min="4" max="4" width="12.9140625"/>
    <col min="6" max="6" width="12.9140625"/>
  </cols>
  <sheetData>
    <row r="1" spans="1:6" s="1" customFormat="1" ht="20" x14ac:dyDescent="0.35">
      <c r="A1" s="2" t="s">
        <v>127</v>
      </c>
    </row>
    <row r="2" spans="1:6" s="1" customFormat="1" ht="15.5" x14ac:dyDescent="0.35">
      <c r="A2" s="11" t="s">
        <v>0</v>
      </c>
      <c r="B2" s="11" t="s">
        <v>19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t="s">
        <v>15</v>
      </c>
      <c r="B3" t="s">
        <v>23</v>
      </c>
      <c r="C3" t="s">
        <v>104</v>
      </c>
      <c r="D3">
        <v>4.6447580042483603</v>
      </c>
      <c r="E3">
        <v>4</v>
      </c>
      <c r="F3">
        <v>0.325726271304142</v>
      </c>
    </row>
    <row r="4" spans="1:6" x14ac:dyDescent="0.3">
      <c r="A4" t="s">
        <v>15</v>
      </c>
      <c r="B4" t="s">
        <v>23</v>
      </c>
      <c r="C4" t="s">
        <v>105</v>
      </c>
      <c r="D4">
        <v>5.0527109780328603</v>
      </c>
      <c r="E4">
        <v>5</v>
      </c>
      <c r="F4">
        <v>0.409481225188849</v>
      </c>
    </row>
    <row r="5" spans="1:6" x14ac:dyDescent="0.3">
      <c r="A5" t="s">
        <v>9</v>
      </c>
      <c r="B5" t="s">
        <v>23</v>
      </c>
      <c r="C5" t="s">
        <v>104</v>
      </c>
      <c r="D5">
        <v>3.6596113345574</v>
      </c>
      <c r="E5">
        <v>5</v>
      </c>
      <c r="F5">
        <v>0.59938571528703199</v>
      </c>
    </row>
    <row r="6" spans="1:6" x14ac:dyDescent="0.3">
      <c r="A6" t="s">
        <v>9</v>
      </c>
      <c r="B6" t="s">
        <v>23</v>
      </c>
      <c r="C6" t="s">
        <v>105</v>
      </c>
      <c r="D6">
        <v>4.1616959445293604</v>
      </c>
      <c r="E6">
        <v>6</v>
      </c>
      <c r="F6">
        <v>0.65480492866300899</v>
      </c>
    </row>
    <row r="7" spans="1:6" x14ac:dyDescent="0.3">
      <c r="A7" t="s">
        <v>5</v>
      </c>
      <c r="B7" t="s">
        <v>23</v>
      </c>
      <c r="C7" t="s">
        <v>104</v>
      </c>
      <c r="D7">
        <v>4.7320254967302304</v>
      </c>
      <c r="E7">
        <v>3</v>
      </c>
      <c r="F7">
        <v>0.19250458789439701</v>
      </c>
    </row>
    <row r="8" spans="1:6" x14ac:dyDescent="0.3">
      <c r="A8" t="s">
        <v>5</v>
      </c>
      <c r="B8" t="s">
        <v>23</v>
      </c>
      <c r="C8" t="s">
        <v>105</v>
      </c>
      <c r="D8">
        <v>5.8709331475293096</v>
      </c>
      <c r="E8">
        <v>4</v>
      </c>
      <c r="F8">
        <v>0.20899663477183</v>
      </c>
    </row>
    <row r="9" spans="1:6" x14ac:dyDescent="0.3">
      <c r="A9" t="s">
        <v>7</v>
      </c>
      <c r="B9" t="s">
        <v>23</v>
      </c>
      <c r="C9" t="s">
        <v>104</v>
      </c>
      <c r="D9">
        <v>0.68625451576018004</v>
      </c>
      <c r="E9">
        <v>2</v>
      </c>
      <c r="F9">
        <v>0.70954791025167296</v>
      </c>
    </row>
    <row r="10" spans="1:6" x14ac:dyDescent="0.3">
      <c r="A10" t="s">
        <v>7</v>
      </c>
      <c r="B10" t="s">
        <v>23</v>
      </c>
      <c r="C10" t="s">
        <v>105</v>
      </c>
      <c r="D10">
        <v>1.2094392518858701</v>
      </c>
      <c r="E10">
        <v>3</v>
      </c>
      <c r="F10">
        <v>0.750741290848567</v>
      </c>
    </row>
    <row r="11" spans="1:6" x14ac:dyDescent="0.3">
      <c r="A11" t="s">
        <v>17</v>
      </c>
      <c r="B11" t="s">
        <v>23</v>
      </c>
      <c r="C11" t="s">
        <v>104</v>
      </c>
      <c r="D11">
        <v>7.8899133392043703</v>
      </c>
      <c r="E11">
        <v>8</v>
      </c>
      <c r="F11">
        <v>0.44429705480435999</v>
      </c>
    </row>
    <row r="12" spans="1:6" x14ac:dyDescent="0.3">
      <c r="A12" t="s">
        <v>17</v>
      </c>
      <c r="B12" t="s">
        <v>23</v>
      </c>
      <c r="C12" t="s">
        <v>105</v>
      </c>
      <c r="D12">
        <v>7.9029279858956896</v>
      </c>
      <c r="E12">
        <v>9</v>
      </c>
      <c r="F12">
        <v>0.54395764780169997</v>
      </c>
    </row>
    <row r="13" spans="1:6" x14ac:dyDescent="0.3">
      <c r="A13" t="s">
        <v>11</v>
      </c>
      <c r="B13" t="s">
        <v>23</v>
      </c>
      <c r="C13" t="s">
        <v>104</v>
      </c>
      <c r="D13">
        <v>2.7536144175059798</v>
      </c>
      <c r="E13">
        <v>3</v>
      </c>
      <c r="F13">
        <v>0.43119283997570701</v>
      </c>
    </row>
    <row r="14" spans="1:6" x14ac:dyDescent="0.3">
      <c r="A14" t="s">
        <v>11</v>
      </c>
      <c r="B14" t="s">
        <v>23</v>
      </c>
      <c r="C14" t="s">
        <v>105</v>
      </c>
      <c r="D14">
        <v>2.8674473968555398</v>
      </c>
      <c r="E14">
        <v>4</v>
      </c>
      <c r="F14">
        <v>0.58024710225667298</v>
      </c>
    </row>
    <row r="15" spans="1:6" x14ac:dyDescent="0.3">
      <c r="A15" t="s">
        <v>106</v>
      </c>
      <c r="B15" t="s">
        <v>23</v>
      </c>
      <c r="C15" t="s">
        <v>104</v>
      </c>
      <c r="D15">
        <v>5.65469477391391</v>
      </c>
      <c r="E15">
        <v>4</v>
      </c>
      <c r="F15">
        <v>0.226462612937708</v>
      </c>
    </row>
    <row r="16" spans="1:6" x14ac:dyDescent="0.3">
      <c r="A16" t="s">
        <v>106</v>
      </c>
      <c r="B16" t="s">
        <v>23</v>
      </c>
      <c r="C16" t="s">
        <v>105</v>
      </c>
      <c r="D16">
        <v>6.5556850070598696</v>
      </c>
      <c r="E16">
        <v>5</v>
      </c>
      <c r="F16">
        <v>0.25583586067649999</v>
      </c>
    </row>
    <row r="18" spans="1:1" x14ac:dyDescent="0.3">
      <c r="A18" s="14" t="s">
        <v>135</v>
      </c>
    </row>
    <row r="19" spans="1:1" x14ac:dyDescent="0.3">
      <c r="A19" t="s">
        <v>136</v>
      </c>
    </row>
  </sheetData>
  <autoFilter ref="A1:F16" xr:uid="{00000000-0009-0000-0000-000003000000}"/>
  <phoneticPr fontId="1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workbookViewId="0">
      <selection activeCell="A15" sqref="A15"/>
    </sheetView>
  </sheetViews>
  <sheetFormatPr defaultColWidth="8.9140625" defaultRowHeight="14" x14ac:dyDescent="0.3"/>
  <cols>
    <col min="1" max="1" width="30.9140625" customWidth="1"/>
    <col min="2" max="2" width="13.25" customWidth="1"/>
    <col min="3" max="3" width="19.08203125" customWidth="1"/>
    <col min="4" max="4" width="10.33203125" customWidth="1"/>
    <col min="5" max="5" width="11.6640625" customWidth="1"/>
  </cols>
  <sheetData>
    <row r="1" spans="1:6" s="1" customFormat="1" ht="20" x14ac:dyDescent="0.35">
      <c r="A1" s="2" t="s">
        <v>128</v>
      </c>
    </row>
    <row r="2" spans="1:6" s="1" customFormat="1" ht="15.5" x14ac:dyDescent="0.35">
      <c r="A2" s="11" t="s">
        <v>0</v>
      </c>
      <c r="B2" s="11" t="s">
        <v>19</v>
      </c>
      <c r="C2" s="11" t="s">
        <v>107</v>
      </c>
      <c r="D2" s="11" t="s">
        <v>108</v>
      </c>
      <c r="E2" s="11" t="s">
        <v>109</v>
      </c>
      <c r="F2"/>
    </row>
    <row r="3" spans="1:6" x14ac:dyDescent="0.3">
      <c r="A3" t="s">
        <v>15</v>
      </c>
      <c r="B3" t="s">
        <v>23</v>
      </c>
      <c r="C3">
        <v>-1.6486438287480601E-2</v>
      </c>
      <c r="D3">
        <v>2.7814633374513099E-2</v>
      </c>
      <c r="E3">
        <v>0.58525067309085199</v>
      </c>
    </row>
    <row r="4" spans="1:6" x14ac:dyDescent="0.3">
      <c r="A4" t="s">
        <v>9</v>
      </c>
      <c r="B4" t="s">
        <v>23</v>
      </c>
      <c r="C4">
        <v>2.3707999130258301E-2</v>
      </c>
      <c r="D4">
        <v>3.3458498534498997E-2</v>
      </c>
      <c r="E4">
        <v>0.51024462647406499</v>
      </c>
    </row>
    <row r="5" spans="1:6" x14ac:dyDescent="0.3">
      <c r="A5" t="s">
        <v>5</v>
      </c>
      <c r="B5" t="s">
        <v>23</v>
      </c>
      <c r="C5">
        <v>2.8856272394788801E-2</v>
      </c>
      <c r="D5">
        <v>3.3959312103377597E-2</v>
      </c>
      <c r="E5">
        <v>0.45790871468789102</v>
      </c>
    </row>
    <row r="6" spans="1:6" x14ac:dyDescent="0.3">
      <c r="A6" t="s">
        <v>7</v>
      </c>
      <c r="B6" t="s">
        <v>23</v>
      </c>
      <c r="C6">
        <v>-3.5214541836550699E-2</v>
      </c>
      <c r="D6">
        <v>4.8684925506523702E-2</v>
      </c>
      <c r="E6">
        <v>0.544641960997302</v>
      </c>
    </row>
    <row r="7" spans="1:6" x14ac:dyDescent="0.3">
      <c r="A7" t="s">
        <v>17</v>
      </c>
      <c r="B7" t="s">
        <v>23</v>
      </c>
      <c r="C7">
        <v>4.65062276587492E-3</v>
      </c>
      <c r="D7">
        <v>4.0765701663333001E-2</v>
      </c>
      <c r="E7">
        <v>0.91198412243409299</v>
      </c>
    </row>
    <row r="8" spans="1:6" x14ac:dyDescent="0.3">
      <c r="A8" t="s">
        <v>11</v>
      </c>
      <c r="B8" t="s">
        <v>23</v>
      </c>
      <c r="C8">
        <v>3.1640224460961999E-2</v>
      </c>
      <c r="D8">
        <v>9.3778979921429098E-2</v>
      </c>
      <c r="E8">
        <v>0.75804894059024697</v>
      </c>
    </row>
    <row r="9" spans="1:6" x14ac:dyDescent="0.3">
      <c r="A9" t="s">
        <v>106</v>
      </c>
      <c r="B9" t="s">
        <v>23</v>
      </c>
      <c r="C9">
        <v>-0.10679232800000001</v>
      </c>
      <c r="D9">
        <v>0.133768729</v>
      </c>
      <c r="E9">
        <v>0.46938913300000001</v>
      </c>
    </row>
    <row r="11" spans="1:6" x14ac:dyDescent="0.3">
      <c r="A11" t="s">
        <v>136</v>
      </c>
    </row>
    <row r="12" spans="1:6" x14ac:dyDescent="0.3">
      <c r="A12" t="s">
        <v>134</v>
      </c>
    </row>
    <row r="13" spans="1:6" x14ac:dyDescent="0.3">
      <c r="A13" s="14" t="s">
        <v>145</v>
      </c>
    </row>
  </sheetData>
  <autoFilter ref="A1:E9" xr:uid="{00000000-0009-0000-0000-000004000000}"/>
  <phoneticPr fontId="1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workbookViewId="0">
      <selection activeCell="B13" sqref="B13"/>
    </sheetView>
  </sheetViews>
  <sheetFormatPr defaultColWidth="8.9140625" defaultRowHeight="14" x14ac:dyDescent="0.3"/>
  <cols>
    <col min="1" max="1" width="30.08203125" customWidth="1"/>
    <col min="2" max="2" width="12.9140625" customWidth="1"/>
    <col min="6" max="6" width="13.58203125" customWidth="1"/>
  </cols>
  <sheetData>
    <row r="1" spans="1:6" s="1" customFormat="1" ht="20" x14ac:dyDescent="0.35">
      <c r="A1" s="2" t="s">
        <v>129</v>
      </c>
    </row>
    <row r="2" spans="1:6" x14ac:dyDescent="0.3">
      <c r="A2" t="s">
        <v>0</v>
      </c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t="s">
        <v>15</v>
      </c>
      <c r="B3" t="s">
        <v>115</v>
      </c>
      <c r="C3">
        <v>0.09</v>
      </c>
      <c r="D3">
        <v>-1.45</v>
      </c>
      <c r="E3" s="10">
        <v>0.2</v>
      </c>
      <c r="F3" s="10">
        <v>0.4</v>
      </c>
    </row>
    <row r="4" spans="1:6" x14ac:dyDescent="0.3">
      <c r="A4" t="s">
        <v>9</v>
      </c>
      <c r="B4" t="s">
        <v>115</v>
      </c>
      <c r="C4">
        <v>0.04</v>
      </c>
      <c r="D4">
        <v>3.13</v>
      </c>
      <c r="E4">
        <v>0.02</v>
      </c>
      <c r="F4">
        <v>0.63</v>
      </c>
    </row>
    <row r="5" spans="1:6" x14ac:dyDescent="0.3">
      <c r="A5" t="s">
        <v>5</v>
      </c>
      <c r="B5" t="s">
        <v>115</v>
      </c>
      <c r="C5">
        <v>0.04</v>
      </c>
      <c r="D5">
        <v>2.08</v>
      </c>
      <c r="E5">
        <v>0.11</v>
      </c>
      <c r="F5">
        <v>0.39</v>
      </c>
    </row>
    <row r="6" spans="1:6" x14ac:dyDescent="0.3">
      <c r="A6" t="s">
        <v>17</v>
      </c>
      <c r="B6" t="s">
        <v>115</v>
      </c>
      <c r="C6">
        <v>0.11</v>
      </c>
      <c r="D6">
        <v>2.3199999999999998</v>
      </c>
      <c r="E6">
        <v>0.45</v>
      </c>
      <c r="F6" s="10">
        <v>0.6</v>
      </c>
    </row>
    <row r="7" spans="1:6" x14ac:dyDescent="0.3">
      <c r="A7" t="s">
        <v>11</v>
      </c>
      <c r="B7" t="s">
        <v>115</v>
      </c>
      <c r="C7">
        <v>0.05</v>
      </c>
      <c r="D7">
        <v>-0.81</v>
      </c>
      <c r="E7">
        <v>0.45</v>
      </c>
      <c r="F7">
        <v>0.13</v>
      </c>
    </row>
    <row r="8" spans="1:6" x14ac:dyDescent="0.3">
      <c r="A8" t="s">
        <v>106</v>
      </c>
      <c r="B8" t="s">
        <v>115</v>
      </c>
      <c r="C8">
        <v>0.05</v>
      </c>
      <c r="D8">
        <v>-2.29</v>
      </c>
      <c r="E8">
        <v>0.06</v>
      </c>
      <c r="F8">
        <v>0.33</v>
      </c>
    </row>
    <row r="9" spans="1:6" x14ac:dyDescent="0.3">
      <c r="A9" t="s">
        <v>7</v>
      </c>
      <c r="B9" t="s">
        <v>115</v>
      </c>
      <c r="C9">
        <v>0.09</v>
      </c>
      <c r="D9">
        <v>-0.57999999999999996</v>
      </c>
      <c r="E9">
        <v>0.59</v>
      </c>
      <c r="F9">
        <v>0.15</v>
      </c>
    </row>
    <row r="11" spans="1:6" x14ac:dyDescent="0.3">
      <c r="A11" s="14" t="s">
        <v>137</v>
      </c>
    </row>
    <row r="12" spans="1:6" x14ac:dyDescent="0.3">
      <c r="A12" s="14" t="s">
        <v>147</v>
      </c>
    </row>
  </sheetData>
  <phoneticPr fontId="1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I40"/>
  <sheetViews>
    <sheetView workbookViewId="0">
      <selection activeCell="A39" sqref="A39:A40"/>
    </sheetView>
  </sheetViews>
  <sheetFormatPr defaultColWidth="8.9140625" defaultRowHeight="14" x14ac:dyDescent="0.3"/>
  <cols>
    <col min="1" max="1" width="62.75" customWidth="1"/>
    <col min="2" max="2" width="10.9140625" customWidth="1"/>
    <col min="3" max="3" width="23.4140625" customWidth="1"/>
    <col min="4" max="4" width="16.25" style="6" customWidth="1"/>
    <col min="5" max="5" width="10.4140625" customWidth="1"/>
    <col min="6" max="6" width="10.08203125" customWidth="1"/>
    <col min="7" max="7" width="10.75" customWidth="1"/>
    <col min="8" max="8" width="11" customWidth="1"/>
    <col min="9" max="9" width="16.58203125" style="6" customWidth="1"/>
  </cols>
  <sheetData>
    <row r="1" spans="1:9" s="1" customFormat="1" ht="20" x14ac:dyDescent="0.35">
      <c r="A1" s="7" t="s">
        <v>130</v>
      </c>
      <c r="D1" s="8"/>
      <c r="I1" s="8"/>
    </row>
    <row r="2" spans="1:9" s="1" customFormat="1" ht="46.5" hidden="1" x14ac:dyDescent="0.35">
      <c r="A2" s="3" t="s">
        <v>0</v>
      </c>
      <c r="B2" s="3" t="s">
        <v>19</v>
      </c>
      <c r="C2" s="3" t="s">
        <v>116</v>
      </c>
      <c r="D2" s="9" t="s">
        <v>117</v>
      </c>
      <c r="E2" s="3" t="s">
        <v>118</v>
      </c>
      <c r="F2" s="3" t="s">
        <v>119</v>
      </c>
      <c r="G2" s="3" t="s">
        <v>120</v>
      </c>
      <c r="H2" s="9" t="s">
        <v>121</v>
      </c>
      <c r="I2" s="9" t="s">
        <v>122</v>
      </c>
    </row>
    <row r="3" spans="1:9" hidden="1" x14ac:dyDescent="0.3">
      <c r="A3" t="s">
        <v>15</v>
      </c>
      <c r="B3" t="s">
        <v>23</v>
      </c>
      <c r="C3" t="s">
        <v>104</v>
      </c>
      <c r="D3" s="5">
        <v>8</v>
      </c>
      <c r="E3">
        <v>0.90463857187442398</v>
      </c>
      <c r="F3">
        <v>0.69317842880162595</v>
      </c>
      <c r="G3">
        <v>1.1806064812746799</v>
      </c>
      <c r="H3">
        <v>0.50159196422367702</v>
      </c>
      <c r="I3" s="5">
        <v>2</v>
      </c>
    </row>
    <row r="4" spans="1:9" hidden="1" x14ac:dyDescent="0.3">
      <c r="A4" t="s">
        <v>15</v>
      </c>
      <c r="B4" t="s">
        <v>23</v>
      </c>
      <c r="C4" t="s">
        <v>123</v>
      </c>
      <c r="D4" s="5">
        <v>8</v>
      </c>
      <c r="E4">
        <v>0.85061422177374602</v>
      </c>
      <c r="F4">
        <v>0.71451528443872303</v>
      </c>
      <c r="G4">
        <v>1.0126369163007101</v>
      </c>
      <c r="H4">
        <v>5.6362344840257303E-2</v>
      </c>
      <c r="I4" s="5">
        <v>2</v>
      </c>
    </row>
    <row r="5" spans="1:9" hidden="1" x14ac:dyDescent="0.3">
      <c r="A5" t="s">
        <v>15</v>
      </c>
      <c r="B5" t="s">
        <v>23</v>
      </c>
      <c r="C5" t="s">
        <v>105</v>
      </c>
      <c r="D5" s="5">
        <v>8</v>
      </c>
      <c r="E5">
        <v>0.85001416812350505</v>
      </c>
      <c r="F5">
        <v>0.72621348969504196</v>
      </c>
      <c r="G5">
        <v>0.99491967067990195</v>
      </c>
      <c r="H5">
        <v>4.3029898397488803E-2</v>
      </c>
      <c r="I5" s="5">
        <v>2</v>
      </c>
    </row>
    <row r="6" spans="1:9" hidden="1" x14ac:dyDescent="0.3">
      <c r="A6" t="s">
        <v>15</v>
      </c>
      <c r="B6" t="s">
        <v>23</v>
      </c>
      <c r="C6" t="s">
        <v>124</v>
      </c>
      <c r="D6" s="5">
        <v>8</v>
      </c>
      <c r="E6">
        <v>0.68882383155626004</v>
      </c>
      <c r="F6">
        <v>0.43174687476089502</v>
      </c>
      <c r="G6">
        <v>1.09897326108641</v>
      </c>
      <c r="H6">
        <v>0.16559954293707299</v>
      </c>
      <c r="I6" s="5">
        <v>2</v>
      </c>
    </row>
    <row r="7" spans="1:9" hidden="1" x14ac:dyDescent="0.3">
      <c r="A7" t="s">
        <v>15</v>
      </c>
      <c r="B7" t="s">
        <v>23</v>
      </c>
      <c r="C7" t="s">
        <v>125</v>
      </c>
      <c r="D7" s="5">
        <v>8</v>
      </c>
      <c r="E7">
        <v>0.84964530798990701</v>
      </c>
      <c r="F7">
        <v>0.71724427016057102</v>
      </c>
      <c r="G7">
        <v>1.00648716123958</v>
      </c>
      <c r="H7">
        <v>0.130273143318825</v>
      </c>
      <c r="I7" s="5">
        <v>2</v>
      </c>
    </row>
    <row r="8" spans="1:9" hidden="1" x14ac:dyDescent="0.3">
      <c r="A8" t="s">
        <v>57</v>
      </c>
      <c r="B8" t="s">
        <v>23</v>
      </c>
      <c r="C8" t="s">
        <v>104</v>
      </c>
      <c r="D8" s="5">
        <v>9</v>
      </c>
      <c r="E8" s="5">
        <v>1.04719204795117</v>
      </c>
      <c r="F8">
        <v>0.85408006345424403</v>
      </c>
      <c r="G8">
        <v>1.2839676655804799</v>
      </c>
      <c r="H8">
        <v>0.67601702673462705</v>
      </c>
      <c r="I8" s="5">
        <v>2</v>
      </c>
    </row>
    <row r="9" spans="1:9" hidden="1" x14ac:dyDescent="0.3">
      <c r="A9" t="s">
        <v>57</v>
      </c>
      <c r="B9" t="s">
        <v>23</v>
      </c>
      <c r="C9" t="s">
        <v>123</v>
      </c>
      <c r="D9" s="5">
        <v>9</v>
      </c>
      <c r="E9" s="5">
        <v>1.0982678098712499</v>
      </c>
      <c r="F9">
        <v>0.98642537122224505</v>
      </c>
      <c r="G9">
        <v>1.2227911176948301</v>
      </c>
      <c r="H9">
        <v>9.0991669117506793E-2</v>
      </c>
      <c r="I9" s="5">
        <v>2</v>
      </c>
    </row>
    <row r="10" spans="1:9" hidden="1" x14ac:dyDescent="0.3">
      <c r="A10" t="s">
        <v>57</v>
      </c>
      <c r="B10" t="s">
        <v>23</v>
      </c>
      <c r="C10" t="s">
        <v>105</v>
      </c>
      <c r="D10" s="5">
        <v>9</v>
      </c>
      <c r="E10" s="5">
        <v>1.11756292084166</v>
      </c>
      <c r="F10">
        <v>1.01541770516529</v>
      </c>
      <c r="G10">
        <v>1.2299833612186599</v>
      </c>
      <c r="H10">
        <v>2.30343691306319E-2</v>
      </c>
      <c r="I10" s="5">
        <v>2</v>
      </c>
    </row>
    <row r="11" spans="1:9" hidden="1" x14ac:dyDescent="0.3">
      <c r="A11" t="s">
        <v>57</v>
      </c>
      <c r="B11" t="s">
        <v>23</v>
      </c>
      <c r="C11" t="s">
        <v>124</v>
      </c>
      <c r="D11" s="5">
        <v>9</v>
      </c>
      <c r="E11" s="5">
        <v>1.1621509090534501</v>
      </c>
      <c r="F11">
        <v>0.95574486790535396</v>
      </c>
      <c r="G11">
        <v>1.41313312869132</v>
      </c>
      <c r="H11">
        <v>0.19179353321408099</v>
      </c>
      <c r="I11" s="5">
        <v>2</v>
      </c>
    </row>
    <row r="12" spans="1:9" hidden="1" x14ac:dyDescent="0.3">
      <c r="A12" t="s">
        <v>57</v>
      </c>
      <c r="B12" t="s">
        <v>23</v>
      </c>
      <c r="C12" t="s">
        <v>125</v>
      </c>
      <c r="D12" s="5">
        <v>9</v>
      </c>
      <c r="E12" s="5">
        <v>1.0847631917063201</v>
      </c>
      <c r="F12">
        <v>0.96900322203522904</v>
      </c>
      <c r="G12">
        <v>1.2143521871985099</v>
      </c>
      <c r="H12">
        <v>0.216063668961709</v>
      </c>
      <c r="I12" s="5">
        <v>2</v>
      </c>
    </row>
    <row r="13" spans="1:9" s="5" customFormat="1" hidden="1" x14ac:dyDescent="0.3">
      <c r="A13" s="5" t="s">
        <v>126</v>
      </c>
      <c r="B13" s="5" t="s">
        <v>23</v>
      </c>
      <c r="C13" s="5" t="s">
        <v>104</v>
      </c>
      <c r="D13" s="5">
        <v>7</v>
      </c>
      <c r="E13" s="5">
        <v>1.0608490597878399</v>
      </c>
      <c r="F13">
        <v>0.96026443320445398</v>
      </c>
      <c r="G13">
        <v>1.17196960414041</v>
      </c>
      <c r="H13" s="5">
        <v>0.32920097128783898</v>
      </c>
      <c r="I13" s="5">
        <v>2</v>
      </c>
    </row>
    <row r="14" spans="1:9" s="5" customFormat="1" hidden="1" x14ac:dyDescent="0.3">
      <c r="A14" s="5" t="s">
        <v>126</v>
      </c>
      <c r="B14" s="5" t="s">
        <v>23</v>
      </c>
      <c r="C14" s="5" t="s">
        <v>123</v>
      </c>
      <c r="D14" s="5">
        <v>7</v>
      </c>
      <c r="E14" s="5">
        <v>1.08781258307648</v>
      </c>
      <c r="F14">
        <v>1.00203673628943</v>
      </c>
      <c r="G14">
        <v>1.1809309709356901</v>
      </c>
      <c r="H14" s="5">
        <v>4.4584455311404203E-2</v>
      </c>
      <c r="I14" s="5">
        <v>2</v>
      </c>
    </row>
    <row r="15" spans="1:9" s="5" customFormat="1" hidden="1" x14ac:dyDescent="0.3">
      <c r="A15" s="5" t="s">
        <v>126</v>
      </c>
      <c r="B15" s="5" t="s">
        <v>23</v>
      </c>
      <c r="C15" s="5" t="s">
        <v>105</v>
      </c>
      <c r="D15" s="5">
        <v>7</v>
      </c>
      <c r="E15" s="5">
        <v>1.0872884831212599</v>
      </c>
      <c r="F15">
        <v>1.00474515225683</v>
      </c>
      <c r="G15">
        <v>1.1766130375177299</v>
      </c>
      <c r="H15" s="5">
        <v>3.77536602907712E-2</v>
      </c>
      <c r="I15" s="5">
        <v>2</v>
      </c>
    </row>
    <row r="16" spans="1:9" s="5" customFormat="1" hidden="1" x14ac:dyDescent="0.3">
      <c r="A16" s="5" t="s">
        <v>126</v>
      </c>
      <c r="B16" s="5" t="s">
        <v>23</v>
      </c>
      <c r="C16" s="5" t="s">
        <v>124</v>
      </c>
      <c r="D16" s="5">
        <v>7</v>
      </c>
      <c r="E16" s="5">
        <v>1.0946253192289399</v>
      </c>
      <c r="F16">
        <v>0.97838380655257495</v>
      </c>
      <c r="G16">
        <v>1.22467745425901</v>
      </c>
      <c r="H16" s="5">
        <v>0.18959876451413199</v>
      </c>
      <c r="I16" s="5">
        <v>2</v>
      </c>
    </row>
    <row r="17" spans="1:9" s="5" customFormat="1" hidden="1" x14ac:dyDescent="0.3">
      <c r="A17" s="5" t="s">
        <v>126</v>
      </c>
      <c r="B17" s="5" t="s">
        <v>23</v>
      </c>
      <c r="C17" s="5" t="s">
        <v>125</v>
      </c>
      <c r="D17" s="5">
        <v>7</v>
      </c>
      <c r="E17" s="5">
        <v>1.09110940049746</v>
      </c>
      <c r="F17">
        <v>1.00537774837467</v>
      </c>
      <c r="G17">
        <v>1.1841516542200801</v>
      </c>
      <c r="H17" s="5">
        <v>0.105013272980905</v>
      </c>
      <c r="I17" s="5">
        <v>2</v>
      </c>
    </row>
    <row r="18" spans="1:9" s="5" customFormat="1" hidden="1" x14ac:dyDescent="0.3">
      <c r="A18" s="5" t="s">
        <v>17</v>
      </c>
      <c r="B18" s="5" t="s">
        <v>23</v>
      </c>
      <c r="C18" s="5" t="s">
        <v>104</v>
      </c>
      <c r="D18" s="5">
        <v>12</v>
      </c>
      <c r="E18" s="5">
        <v>1.2283648293320999</v>
      </c>
      <c r="F18">
        <v>0.55039365948931596</v>
      </c>
      <c r="G18">
        <v>2.7414562793839199</v>
      </c>
      <c r="H18" s="5">
        <v>0.62907936099355399</v>
      </c>
      <c r="I18" s="5">
        <v>2</v>
      </c>
    </row>
    <row r="19" spans="1:9" s="5" customFormat="1" hidden="1" x14ac:dyDescent="0.3">
      <c r="A19" s="5" t="s">
        <v>17</v>
      </c>
      <c r="B19" s="5" t="s">
        <v>23</v>
      </c>
      <c r="C19" s="5" t="s">
        <v>123</v>
      </c>
      <c r="D19" s="5">
        <v>12</v>
      </c>
      <c r="E19" s="5">
        <v>1.2711772269653101</v>
      </c>
      <c r="F19">
        <v>0.94556144003458398</v>
      </c>
      <c r="G19">
        <v>1.7089228409061601</v>
      </c>
      <c r="H19" s="5">
        <v>0.11013694250750999</v>
      </c>
      <c r="I19" s="5">
        <v>2</v>
      </c>
    </row>
    <row r="20" spans="1:9" s="5" customFormat="1" hidden="1" x14ac:dyDescent="0.3">
      <c r="A20" s="5" t="s">
        <v>17</v>
      </c>
      <c r="B20" s="5" t="s">
        <v>23</v>
      </c>
      <c r="C20" s="5" t="s">
        <v>105</v>
      </c>
      <c r="D20" s="5">
        <v>12</v>
      </c>
      <c r="E20" s="5">
        <v>1.28470263504326</v>
      </c>
      <c r="F20">
        <v>1.02518506546898</v>
      </c>
      <c r="G20">
        <v>1.60991504468716</v>
      </c>
      <c r="H20" s="5">
        <v>2.9551921303638401E-2</v>
      </c>
      <c r="I20" s="5">
        <v>2</v>
      </c>
    </row>
    <row r="21" spans="1:9" s="5" customFormat="1" hidden="1" x14ac:dyDescent="0.3">
      <c r="A21" s="5" t="s">
        <v>17</v>
      </c>
      <c r="B21" s="5" t="s">
        <v>23</v>
      </c>
      <c r="C21" s="5" t="s">
        <v>124</v>
      </c>
      <c r="D21" s="5">
        <v>12</v>
      </c>
      <c r="E21" s="5">
        <v>1.61929938092947</v>
      </c>
      <c r="F21">
        <v>0.97059439606022502</v>
      </c>
      <c r="G21">
        <v>2.7015718365180699</v>
      </c>
      <c r="H21" s="5">
        <v>9.6206717622156407E-2</v>
      </c>
      <c r="I21" s="5">
        <v>2</v>
      </c>
    </row>
    <row r="22" spans="1:9" s="5" customFormat="1" hidden="1" x14ac:dyDescent="0.3">
      <c r="A22" s="5" t="s">
        <v>17</v>
      </c>
      <c r="B22" s="5" t="s">
        <v>23</v>
      </c>
      <c r="C22" s="5" t="s">
        <v>125</v>
      </c>
      <c r="D22" s="5">
        <v>12</v>
      </c>
      <c r="E22" s="5">
        <v>1.2662220202764101</v>
      </c>
      <c r="F22">
        <v>0.89722037664686505</v>
      </c>
      <c r="G22">
        <v>1.7869837181193799</v>
      </c>
      <c r="H22" s="5">
        <v>0.22616823048457901</v>
      </c>
      <c r="I22" s="5">
        <v>2</v>
      </c>
    </row>
    <row r="23" spans="1:9" s="5" customFormat="1" hidden="1" x14ac:dyDescent="0.3">
      <c r="A23" s="5" t="s">
        <v>81</v>
      </c>
      <c r="B23" s="5" t="s">
        <v>23</v>
      </c>
      <c r="C23" s="5" t="s">
        <v>104</v>
      </c>
      <c r="D23" s="5">
        <v>5</v>
      </c>
      <c r="E23" s="5">
        <v>0.77560769554320597</v>
      </c>
      <c r="F23">
        <v>0.44465697588260999</v>
      </c>
      <c r="G23">
        <v>1.3528794779206501</v>
      </c>
      <c r="H23" s="5">
        <v>0.43663244151861702</v>
      </c>
      <c r="I23" s="5">
        <v>0</v>
      </c>
    </row>
    <row r="24" spans="1:9" s="5" customFormat="1" hidden="1" x14ac:dyDescent="0.3">
      <c r="A24" s="5" t="s">
        <v>81</v>
      </c>
      <c r="B24" s="5" t="s">
        <v>23</v>
      </c>
      <c r="C24" s="5" t="s">
        <v>123</v>
      </c>
      <c r="D24" s="5">
        <v>5</v>
      </c>
      <c r="E24" s="5">
        <v>0.82214901388076</v>
      </c>
      <c r="F24">
        <v>0.72597936110017203</v>
      </c>
      <c r="G24">
        <v>0.931058150194217</v>
      </c>
      <c r="H24" s="5">
        <v>2.0322416683903298E-3</v>
      </c>
      <c r="I24" s="5">
        <v>0</v>
      </c>
    </row>
    <row r="25" spans="1:9" s="5" customFormat="1" hidden="1" x14ac:dyDescent="0.3">
      <c r="A25" s="5" t="s">
        <v>81</v>
      </c>
      <c r="B25" s="5" t="s">
        <v>23</v>
      </c>
      <c r="C25" s="5" t="s">
        <v>105</v>
      </c>
      <c r="D25" s="5">
        <v>5</v>
      </c>
      <c r="E25" s="5">
        <v>0.8521638339673</v>
      </c>
      <c r="F25">
        <v>0.76922070159466405</v>
      </c>
      <c r="G25">
        <v>0.94405051556257402</v>
      </c>
      <c r="H25" s="5">
        <v>2.19846127289693E-3</v>
      </c>
      <c r="I25" s="5">
        <v>0</v>
      </c>
    </row>
    <row r="26" spans="1:9" s="5" customFormat="1" hidden="1" x14ac:dyDescent="0.3">
      <c r="A26" s="5" t="s">
        <v>81</v>
      </c>
      <c r="B26" s="5" t="s">
        <v>23</v>
      </c>
      <c r="C26" s="5" t="s">
        <v>124</v>
      </c>
      <c r="D26" s="5">
        <v>5</v>
      </c>
      <c r="E26" s="5">
        <v>0.81874457828351099</v>
      </c>
      <c r="F26">
        <v>0.68015386711193004</v>
      </c>
      <c r="G26">
        <v>0.98557505423743996</v>
      </c>
      <c r="H26" s="5">
        <v>0.102079610738746</v>
      </c>
      <c r="I26" s="5">
        <v>0</v>
      </c>
    </row>
    <row r="27" spans="1:9" s="5" customFormat="1" hidden="1" x14ac:dyDescent="0.3">
      <c r="A27" s="5" t="s">
        <v>81</v>
      </c>
      <c r="B27" s="5" t="s">
        <v>23</v>
      </c>
      <c r="C27" s="5" t="s">
        <v>125</v>
      </c>
      <c r="D27" s="5">
        <v>5</v>
      </c>
      <c r="E27" s="5">
        <v>0.81263329637371595</v>
      </c>
      <c r="F27">
        <v>0.69215845171658597</v>
      </c>
      <c r="G27">
        <v>0.95407759991582297</v>
      </c>
      <c r="H27" s="5">
        <v>6.4376002476834199E-2</v>
      </c>
      <c r="I27" s="5">
        <v>0</v>
      </c>
    </row>
    <row r="28" spans="1:9" s="5" customFormat="1" hidden="1" x14ac:dyDescent="0.3">
      <c r="A28" s="5" t="s">
        <v>13</v>
      </c>
      <c r="B28" s="5" t="s">
        <v>23</v>
      </c>
      <c r="C28" s="5" t="s">
        <v>104</v>
      </c>
      <c r="D28" s="5">
        <v>8</v>
      </c>
      <c r="E28" s="5">
        <v>0.97933146369264901</v>
      </c>
      <c r="F28">
        <v>0.75957351025083897</v>
      </c>
      <c r="G28">
        <v>1.2626692516721101</v>
      </c>
      <c r="H28" s="5">
        <v>0.87983193791876502</v>
      </c>
      <c r="I28" s="5">
        <v>2</v>
      </c>
    </row>
    <row r="29" spans="1:9" s="5" customFormat="1" hidden="1" x14ac:dyDescent="0.3">
      <c r="A29" s="5" t="s">
        <v>13</v>
      </c>
      <c r="B29" s="5" t="s">
        <v>23</v>
      </c>
      <c r="C29" s="5" t="s">
        <v>123</v>
      </c>
      <c r="D29" s="5">
        <v>8</v>
      </c>
      <c r="E29" s="5">
        <v>0.91149128930965595</v>
      </c>
      <c r="F29">
        <v>0.81665515988530502</v>
      </c>
      <c r="G29">
        <v>1.0173405022066599</v>
      </c>
      <c r="H29" s="5">
        <v>8.7594042327140895E-2</v>
      </c>
      <c r="I29" s="5">
        <v>2</v>
      </c>
    </row>
    <row r="30" spans="1:9" s="5" customFormat="1" hidden="1" x14ac:dyDescent="0.3">
      <c r="A30" s="5" t="s">
        <v>13</v>
      </c>
      <c r="B30" s="5" t="s">
        <v>23</v>
      </c>
      <c r="C30" s="5" t="s">
        <v>105</v>
      </c>
      <c r="D30" s="5">
        <v>8</v>
      </c>
      <c r="E30" s="5">
        <v>0.89075443062481297</v>
      </c>
      <c r="F30">
        <v>0.80742249363306995</v>
      </c>
      <c r="G30">
        <v>0.98268683611669605</v>
      </c>
      <c r="H30" s="5">
        <v>2.09709351709934E-2</v>
      </c>
      <c r="I30" s="5">
        <v>2</v>
      </c>
    </row>
    <row r="31" spans="1:9" s="5" customFormat="1" hidden="1" x14ac:dyDescent="0.3">
      <c r="A31" s="5" t="s">
        <v>13</v>
      </c>
      <c r="B31" s="5" t="s">
        <v>23</v>
      </c>
      <c r="C31" s="5" t="s">
        <v>124</v>
      </c>
      <c r="D31" s="5">
        <v>8</v>
      </c>
      <c r="E31" s="5">
        <v>0.77009932540326498</v>
      </c>
      <c r="F31">
        <v>0.62109917380209601</v>
      </c>
      <c r="G31">
        <v>0.95484424388484401</v>
      </c>
      <c r="H31" s="5">
        <v>5.1493918634074799E-2</v>
      </c>
      <c r="I31" s="5">
        <v>2</v>
      </c>
    </row>
    <row r="32" spans="1:9" s="5" customFormat="1" hidden="1" x14ac:dyDescent="0.3">
      <c r="A32" s="5" t="s">
        <v>13</v>
      </c>
      <c r="B32" s="5" t="s">
        <v>23</v>
      </c>
      <c r="C32" s="5" t="s">
        <v>125</v>
      </c>
      <c r="D32" s="5">
        <v>8</v>
      </c>
      <c r="E32" s="5">
        <v>0.93868021203864704</v>
      </c>
      <c r="F32">
        <v>0.82923714943904303</v>
      </c>
      <c r="G32">
        <v>1.0625676153908099</v>
      </c>
      <c r="H32" s="5">
        <v>0.34685088065655501</v>
      </c>
      <c r="I32" s="5">
        <v>2</v>
      </c>
    </row>
    <row r="33" spans="1:9" s="5" customFormat="1" x14ac:dyDescent="0.3">
      <c r="A33" s="5" t="s">
        <v>7</v>
      </c>
      <c r="B33" s="5" t="s">
        <v>23</v>
      </c>
      <c r="C33" s="5" t="s">
        <v>104</v>
      </c>
      <c r="D33" s="5">
        <v>6</v>
      </c>
      <c r="E33" s="5">
        <v>0.95088881778255896</v>
      </c>
      <c r="F33">
        <v>0.65482877372904902</v>
      </c>
      <c r="G33">
        <v>1.3808030130301501</v>
      </c>
      <c r="H33" s="5">
        <v>0.81609093897003004</v>
      </c>
      <c r="I33" s="5">
        <v>2</v>
      </c>
    </row>
    <row r="34" spans="1:9" s="5" customFormat="1" x14ac:dyDescent="0.3">
      <c r="A34" s="5" t="s">
        <v>7</v>
      </c>
      <c r="B34" s="5" t="s">
        <v>23</v>
      </c>
      <c r="C34" s="5" t="s">
        <v>123</v>
      </c>
      <c r="D34" s="5">
        <v>6</v>
      </c>
      <c r="E34" s="5">
        <v>0.85601824761716905</v>
      </c>
      <c r="F34">
        <v>0.73464472425258498</v>
      </c>
      <c r="G34">
        <v>0.99744436468807895</v>
      </c>
      <c r="H34" s="5">
        <v>4.6283220448926903E-2</v>
      </c>
      <c r="I34" s="5">
        <v>2</v>
      </c>
    </row>
    <row r="35" spans="1:9" s="5" customFormat="1" x14ac:dyDescent="0.3">
      <c r="A35" s="5" t="s">
        <v>7</v>
      </c>
      <c r="B35" s="5" t="s">
        <v>23</v>
      </c>
      <c r="C35" s="5" t="s">
        <v>105</v>
      </c>
      <c r="D35" s="5">
        <v>6</v>
      </c>
      <c r="E35" s="5">
        <v>0.836865525849951</v>
      </c>
      <c r="F35">
        <v>0.72820561839993503</v>
      </c>
      <c r="G35">
        <v>0.96173922675158796</v>
      </c>
      <c r="H35" s="5">
        <v>1.20806327875139E-2</v>
      </c>
      <c r="I35" s="5">
        <v>2</v>
      </c>
    </row>
    <row r="36" spans="1:9" s="5" customFormat="1" hidden="1" x14ac:dyDescent="0.3">
      <c r="A36" s="5" t="s">
        <v>7</v>
      </c>
      <c r="B36" s="5" t="s">
        <v>23</v>
      </c>
      <c r="C36" s="5" t="s">
        <v>124</v>
      </c>
      <c r="D36" s="5">
        <v>6</v>
      </c>
      <c r="E36" s="5">
        <v>0.86686108034742104</v>
      </c>
      <c r="F36">
        <v>0.68854602307672397</v>
      </c>
      <c r="G36">
        <v>1.0913549820000401</v>
      </c>
      <c r="H36" s="5">
        <v>0.31094243657002701</v>
      </c>
      <c r="I36" s="5">
        <v>2</v>
      </c>
    </row>
    <row r="37" spans="1:9" s="5" customFormat="1" hidden="1" x14ac:dyDescent="0.3">
      <c r="A37" s="5" t="s">
        <v>7</v>
      </c>
      <c r="B37" s="5" t="s">
        <v>23</v>
      </c>
      <c r="C37" s="5" t="s">
        <v>125</v>
      </c>
      <c r="D37" s="5">
        <v>6</v>
      </c>
      <c r="E37" s="5">
        <v>0.85517773807333097</v>
      </c>
      <c r="F37">
        <v>0.72620225631948598</v>
      </c>
      <c r="G37">
        <v>1.00705961367115</v>
      </c>
      <c r="H37" s="5">
        <v>0.15736948218331401</v>
      </c>
      <c r="I37" s="5">
        <v>2</v>
      </c>
    </row>
    <row r="39" spans="1:9" x14ac:dyDescent="0.3">
      <c r="A39" s="5" t="s">
        <v>138</v>
      </c>
      <c r="C39" s="5"/>
    </row>
    <row r="40" spans="1:9" x14ac:dyDescent="0.3">
      <c r="A40" s="5" t="s">
        <v>134</v>
      </c>
      <c r="C40" s="5"/>
    </row>
  </sheetData>
  <autoFilter ref="A1:I37" xr:uid="{00000000-0009-0000-0000-000006000000}">
    <filterColumn colId="0">
      <filters>
        <filter val="CD14- CD16+ monocyte"/>
      </filters>
    </filterColumn>
    <filterColumn colId="2">
      <filters>
        <filter val="Inverse variance weighted"/>
        <filter val="MR Egger"/>
        <filter val="Weighted median"/>
      </filters>
    </filterColumn>
  </autoFilter>
  <phoneticPr fontId="1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C16" sqref="C16"/>
    </sheetView>
  </sheetViews>
  <sheetFormatPr defaultColWidth="8.9140625" defaultRowHeight="14" x14ac:dyDescent="0.3"/>
  <cols>
    <col min="1" max="1" width="26.9140625" customWidth="1"/>
    <col min="2" max="2" width="11.75" customWidth="1"/>
    <col min="3" max="3" width="10.33203125" customWidth="1"/>
    <col min="4" max="4" width="14.9140625" customWidth="1"/>
    <col min="5" max="5" width="12.6640625" customWidth="1"/>
    <col min="6" max="6" width="15.33203125" customWidth="1"/>
  </cols>
  <sheetData>
    <row r="1" spans="1:6" s="1" customFormat="1" ht="20" x14ac:dyDescent="0.35">
      <c r="A1" s="2" t="s">
        <v>131</v>
      </c>
    </row>
    <row r="2" spans="1:6" s="1" customFormat="1" ht="15.5" x14ac:dyDescent="0.35">
      <c r="A2" s="4" t="s">
        <v>0</v>
      </c>
      <c r="B2" s="4" t="s">
        <v>19</v>
      </c>
      <c r="C2" s="4" t="s">
        <v>118</v>
      </c>
      <c r="D2" s="3" t="s">
        <v>119</v>
      </c>
      <c r="E2" s="3" t="s">
        <v>120</v>
      </c>
      <c r="F2" s="4" t="s">
        <v>121</v>
      </c>
    </row>
    <row r="3" spans="1:6" x14ac:dyDescent="0.3">
      <c r="A3" t="s">
        <v>5</v>
      </c>
      <c r="B3" t="s">
        <v>23</v>
      </c>
      <c r="C3">
        <v>1.0348817639144401</v>
      </c>
      <c r="D3">
        <v>0.94332454605823601</v>
      </c>
      <c r="E3">
        <v>1.13532534455701</v>
      </c>
      <c r="F3">
        <v>0.46815655045035398</v>
      </c>
    </row>
    <row r="4" spans="1:6" x14ac:dyDescent="0.3">
      <c r="A4" t="s">
        <v>94</v>
      </c>
      <c r="B4" t="s">
        <v>23</v>
      </c>
      <c r="C4">
        <v>0.85903800472306602</v>
      </c>
      <c r="D4">
        <v>0.762744418403837</v>
      </c>
      <c r="E4">
        <v>0.96748829064243502</v>
      </c>
      <c r="F4">
        <v>1.2249013051496E-2</v>
      </c>
    </row>
    <row r="5" spans="1:6" ht="13" customHeight="1" x14ac:dyDescent="0.3">
      <c r="A5" t="s">
        <v>57</v>
      </c>
      <c r="B5" t="s">
        <v>23</v>
      </c>
      <c r="C5">
        <v>1.09720363250342</v>
      </c>
      <c r="D5">
        <v>0.99757014779703601</v>
      </c>
      <c r="E5">
        <v>1.2067881279699599</v>
      </c>
      <c r="F5">
        <v>5.6144610245456202E-2</v>
      </c>
    </row>
    <row r="6" spans="1:6" x14ac:dyDescent="0.3">
      <c r="A6" s="14" t="s">
        <v>143</v>
      </c>
      <c r="B6" t="s">
        <v>23</v>
      </c>
      <c r="C6">
        <v>0.92408466414943502</v>
      </c>
      <c r="D6">
        <v>0.82651760569964605</v>
      </c>
      <c r="E6">
        <v>1.0331691189969501</v>
      </c>
      <c r="F6">
        <v>0.16549585448135101</v>
      </c>
    </row>
    <row r="7" spans="1:6" ht="17" customHeight="1" x14ac:dyDescent="0.3"/>
    <row r="8" spans="1:6" x14ac:dyDescent="0.3">
      <c r="A8" t="s">
        <v>139</v>
      </c>
    </row>
    <row r="9" spans="1:6" x14ac:dyDescent="0.3">
      <c r="A9" t="s">
        <v>140</v>
      </c>
    </row>
    <row r="10" spans="1:6" x14ac:dyDescent="0.3">
      <c r="A10" t="s">
        <v>134</v>
      </c>
    </row>
    <row r="11" spans="1:6" x14ac:dyDescent="0.3">
      <c r="A11" s="14" t="s">
        <v>146</v>
      </c>
    </row>
    <row r="12" spans="1:6" x14ac:dyDescent="0.3">
      <c r="A12" s="14" t="s">
        <v>141</v>
      </c>
    </row>
    <row r="13" spans="1:6" x14ac:dyDescent="0.3">
      <c r="A13" s="14" t="s">
        <v>142</v>
      </c>
    </row>
    <row r="14" spans="1:6" x14ac:dyDescent="0.3">
      <c r="A14" s="14" t="s">
        <v>144</v>
      </c>
    </row>
  </sheetData>
  <phoneticPr fontId="1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workbookViewId="0">
      <selection activeCell="D10" sqref="D10"/>
    </sheetView>
  </sheetViews>
  <sheetFormatPr defaultColWidth="8.9140625" defaultRowHeight="14" x14ac:dyDescent="0.3"/>
  <cols>
    <col min="1" max="1" width="73.08203125" customWidth="1"/>
    <col min="2" max="2" width="17.4140625" customWidth="1"/>
    <col min="7" max="7" width="12.9140625"/>
  </cols>
  <sheetData>
    <row r="1" spans="1:7" s="1" customFormat="1" ht="20" x14ac:dyDescent="0.35">
      <c r="A1" s="2" t="s">
        <v>132</v>
      </c>
    </row>
    <row r="2" spans="1:7" s="3" customFormat="1" ht="15.5" x14ac:dyDescent="0.35">
      <c r="A2" s="3" t="s">
        <v>0</v>
      </c>
      <c r="B2" s="3" t="s">
        <v>19</v>
      </c>
      <c r="C2" s="3" t="s">
        <v>118</v>
      </c>
      <c r="D2" s="3" t="s">
        <v>119</v>
      </c>
      <c r="E2" s="3" t="s">
        <v>120</v>
      </c>
      <c r="F2" s="3" t="s">
        <v>121</v>
      </c>
      <c r="G2" s="3" t="s">
        <v>108</v>
      </c>
    </row>
    <row r="3" spans="1:7" x14ac:dyDescent="0.3">
      <c r="A3" t="s">
        <v>13</v>
      </c>
      <c r="B3" t="s">
        <v>23</v>
      </c>
      <c r="C3">
        <v>0.90332254242787302</v>
      </c>
      <c r="D3">
        <v>0.83304155899999999</v>
      </c>
      <c r="E3">
        <v>0.97953290199999998</v>
      </c>
      <c r="F3">
        <v>1.3877626259598E-2</v>
      </c>
      <c r="G3">
        <v>4.1324565356826798E-2</v>
      </c>
    </row>
    <row r="4" spans="1:7" x14ac:dyDescent="0.3">
      <c r="A4" t="s">
        <v>15</v>
      </c>
      <c r="B4" t="s">
        <v>23</v>
      </c>
      <c r="C4">
        <v>0.87646405670329897</v>
      </c>
      <c r="D4">
        <v>0.75123956000000003</v>
      </c>
      <c r="E4">
        <v>1.022562288</v>
      </c>
      <c r="F4">
        <v>9.3669596503617406E-2</v>
      </c>
      <c r="G4">
        <v>7.8658728249536E-2</v>
      </c>
    </row>
    <row r="5" spans="1:7" x14ac:dyDescent="0.3">
      <c r="A5" t="s">
        <v>17</v>
      </c>
      <c r="B5" t="s">
        <v>23</v>
      </c>
      <c r="C5">
        <v>1.2685353596964599</v>
      </c>
      <c r="D5">
        <v>1.0068547409999999</v>
      </c>
      <c r="E5">
        <v>1.59822653</v>
      </c>
      <c r="F5">
        <v>4.35959406049308E-2</v>
      </c>
      <c r="G5">
        <v>0.117873275834962</v>
      </c>
    </row>
    <row r="7" spans="1:7" ht="15.5" x14ac:dyDescent="0.3">
      <c r="A7" s="15" t="s">
        <v>139</v>
      </c>
    </row>
    <row r="8" spans="1:7" x14ac:dyDescent="0.3">
      <c r="A8" t="s">
        <v>134</v>
      </c>
    </row>
    <row r="9" spans="1:7" x14ac:dyDescent="0.3">
      <c r="A9" s="14" t="s">
        <v>146</v>
      </c>
    </row>
    <row r="10" spans="1:7" x14ac:dyDescent="0.3">
      <c r="A10" s="14" t="s">
        <v>141</v>
      </c>
    </row>
    <row r="11" spans="1:7" x14ac:dyDescent="0.3">
      <c r="A11" s="14" t="s">
        <v>142</v>
      </c>
    </row>
    <row r="12" spans="1:7" x14ac:dyDescent="0.3">
      <c r="A12" s="14" t="s">
        <v>145</v>
      </c>
    </row>
  </sheetData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Sup Table1. GWAS information</vt:lpstr>
      <vt:lpstr>Sup Table2. Outcome information</vt:lpstr>
      <vt:lpstr>Sup Table3.WBCs and chemokines </vt:lpstr>
      <vt:lpstr>Sup Table4. MR heterogeneity</vt:lpstr>
      <vt:lpstr>Sup Table 5. MR pleiotropy</vt:lpstr>
      <vt:lpstr>Sup Table 6. MR-PRESSO</vt:lpstr>
      <vt:lpstr>Sup Table 7. Univariable MR</vt:lpstr>
      <vt:lpstr>Sup Table 8. MVMR (WBCs)</vt:lpstr>
      <vt:lpstr>Sup Table 9. MVMR(chemokines)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13655182902@163.com</dc:creator>
  <cp:lastModifiedBy>TENG MA</cp:lastModifiedBy>
  <dcterms:created xsi:type="dcterms:W3CDTF">2023-12-12T13:38:00Z</dcterms:created>
  <dcterms:modified xsi:type="dcterms:W3CDTF">2024-11-24T01:38:18Z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F00793DBD8C048088061E4843082AB75</vt:lpwstr>
  </property>
  <property fmtid="{D5CDD505-2E9C-101B-9397-08002B2CF9AE}" pid="3" name="KSOProductBuildVer">
    <vt:lpwstr>2052-11.1.0.12165</vt:lpwstr>
  </property>
</Properties>
</file>